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aczmarczyk\Desktop\Export\"/>
    </mc:Choice>
  </mc:AlternateContent>
  <xr:revisionPtr revIDLastSave="0" documentId="13_ncr:20001_{E5422D5A-EC2D-4334-939B-FC04353704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a -Stan" sheetId="1" r:id="rId1"/>
    <sheet name="Lista kontrolna Part-IS" sheetId="2" r:id="rId2"/>
  </sheets>
  <definedNames>
    <definedName name="__xlnm._FilterDatabase_1">#REF!</definedName>
    <definedName name="Applicability">'Legenda -Stan'!$B$14:$B$16</definedName>
    <definedName name="CMM">#REF!</definedName>
    <definedName name="ControlTotal">#REF!</definedName>
    <definedName name="Excel_BuiltIn_Print_Area" localSheetId="0">'Lista kontrolna Part-IS'!$B$1:$E$67</definedName>
    <definedName name="_xlnm.Print_Area" localSheetId="0">'Lista kontrolna Part-IS'!$B$1:$E$159</definedName>
    <definedName name="_xlnm.Print_Area" localSheetId="1">'Legenda -Stan'!$B$2:$N$36</definedName>
    <definedName name="_xlnm.Print_Titles" localSheetId="0">'Lista kontrolna Part-IS'!$1:$2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7" i="2" l="1"/>
  <c r="D6" i="1" s="1"/>
  <c r="A86" i="2"/>
  <c r="A85" i="2"/>
  <c r="A84" i="2"/>
  <c r="A83" i="2"/>
  <c r="A82" i="2"/>
  <c r="A77" i="2"/>
  <c r="A75" i="2"/>
  <c r="A74" i="2"/>
  <c r="A87" i="2" l="1"/>
  <c r="D10" i="1"/>
  <c r="D7" i="1"/>
  <c r="D8" i="1"/>
  <c r="D9" i="1"/>
  <c r="D3" i="1"/>
  <c r="D4" i="1"/>
  <c r="D5" i="1"/>
  <c r="D11" i="1" l="1"/>
</calcChain>
</file>

<file path=xl/sharedStrings.xml><?xml version="1.0" encoding="utf-8"?>
<sst xmlns="http://schemas.openxmlformats.org/spreadsheetml/2006/main" count="570" uniqueCount="286">
  <si>
    <t>Status</t>
  </si>
  <si>
    <t>Znaczenie</t>
  </si>
  <si>
    <t>Odsetek spełnienia wymagań Part IS</t>
  </si>
  <si>
    <t>? Nieznany</t>
  </si>
  <si>
    <t>Nie został jeszcze sprawdzony</t>
  </si>
  <si>
    <t>Nie istnieje</t>
  </si>
  <si>
    <t>Całkowity brak opracowanej polityki, procedur, metod kontroli itp.</t>
  </si>
  <si>
    <t>Wstępny</t>
  </si>
  <si>
    <t>Proces wdrażania dopiero się rozpoczął i będzie wymagał znacznych nakładów pracy, aby spełnić wymagania</t>
  </si>
  <si>
    <t>Oganiczony</t>
  </si>
  <si>
    <t>Proces wdrażania jest zaawansowany ale jeszcze nie zakończony</t>
  </si>
  <si>
    <t>Zdefiniowany</t>
  </si>
  <si>
    <t>Proces wdrażania jest mniej lub bardziej kompletny, choć brakuje szczegółów i/lub nie jest on jeszcze wdrożony, egzekwowany i aktywnie wspierany przez najwyższe kierownictwo</t>
  </si>
  <si>
    <t>Zarządzany</t>
  </si>
  <si>
    <t>Proces wdrożenia został zakończony, procedury i mechanizmy kontroli niedawno zaczęły działać.</t>
  </si>
  <si>
    <t>Optymalny</t>
  </si>
  <si>
    <t>Wymogi są w pełni spełnione, system działa w pełni zgodnie z oczekiwaniami, jest aktywnie monitorowany i ulepszany, a audytorzy mają na to istotne dowody</t>
  </si>
  <si>
    <t>Nie dotyczy</t>
  </si>
  <si>
    <t>Wszystkie wymagania zawarte w głównej części normy ISO/IEC 27001 są obowiązkowe, jeśli system ISMS ma zostać poddany certyfikacji. W przeciwnym razie kierownictwo może je zignorować</t>
  </si>
  <si>
    <t>Total</t>
  </si>
  <si>
    <t>Status wdrożenia Part-IS</t>
  </si>
  <si>
    <t>Przepis</t>
  </si>
  <si>
    <t>Part-IS wymaganie</t>
  </si>
  <si>
    <t>IS.I.OR.200</t>
  </si>
  <si>
    <t>System Zarządzania Bezpieczeństwem Informacji  (ISMS)</t>
  </si>
  <si>
    <t xml:space="preserve"> Ogólne zarządzanie i struktura  ISMS </t>
  </si>
  <si>
    <t>Czy organizacja formalnie zdefiniowała i udokumentowała swoje ramy SZBI zgodnie z wymaganiami przepisów?</t>
  </si>
  <si>
    <t>Czy SZBI obejmuje wszystkie procesy związane z zarządzaniem bezpieczeństwem informacji, w tym identyfikację ryzyka, środki łagodzące ryzyko, zgłaszanie i obsługę zdarzeń związanych z bezpieczeństwem informacji?</t>
  </si>
  <si>
    <t>Czy w SZBI jasno określono funkcje i obowiązki?</t>
  </si>
  <si>
    <t>IS.I.OR.200(a)(1)</t>
  </si>
  <si>
    <t xml:space="preserve"> ISMS Polityka</t>
  </si>
  <si>
    <t>Czy istnieje udokumentowana Polityka Bezpieczeństwa Informacji zatwierdzona przez kierownictwo wyższego szczebla?</t>
  </si>
  <si>
    <t>Czy w polityce określono zasady i zaangażowanie organizacji w zakresie wpływu ryzyk związanych z bezpieczeństwem informacji na  bezpieczeństwo lotnicze?</t>
  </si>
  <si>
    <t>Czy Polityka jest regularnie komunikowana, weryfikowana i aktualizowana?</t>
  </si>
  <si>
    <t>IS.I.OR.200(a)(2)</t>
  </si>
  <si>
    <t>Identyfikacja ryzyka</t>
  </si>
  <si>
    <t>Czy istnieje formalny proces identyfikacji i regularnego przeglądu ryzyk związnych z bezpieczeństwem informacji?</t>
  </si>
  <si>
    <t>Czy zidentyfikowane ryzyka są oceniane pod kątem ich wpływu na bezpieczeństwo lotnicze?</t>
  </si>
  <si>
    <t>IS.I.OR.200(a)(3)</t>
  </si>
  <si>
    <t>Środki łagodzące ryzyko</t>
  </si>
  <si>
    <t>Czy istnieją udokumentowane procedury łagodzenia zidentyfikowanych ryzyk?</t>
  </si>
  <si>
    <t>Czy środki łagodzące ryzyka są aktualizowane i włączane do procedur operacyjnych?</t>
  </si>
  <si>
    <t>IS.I.OR.200(a)(4)</t>
  </si>
  <si>
    <t>System zgłaszania wewnętrznego</t>
  </si>
  <si>
    <t>Czy istnieje wewnętrzny system zgłaszania zdarzeń związanych z bezpieczeństwem informacji</t>
  </si>
  <si>
    <t>Czy personel jest przeszkolony w zakresie identyfikacji i zgłaszania takich zdarzeń?</t>
  </si>
  <si>
    <t>IS.I.OR.200(a)(5)</t>
  </si>
  <si>
    <t>Wykrywanie i reagowanie</t>
  </si>
  <si>
    <t>Czy istnieją procedury wykrywania zdarzeń związanych z bezpieczeństwem inoformacji?</t>
  </si>
  <si>
    <t>Czy istnieje jasny proces klasyfikowania zdarzeń jako zdarzenia mające wpływ na bezpieczeństwo lotnicze?</t>
  </si>
  <si>
    <t>Czy istnieją udokumentowane i sprawdzone plany reagowania i przywracania sytuacji sprzed zaistnienia zdarzeń?</t>
  </si>
  <si>
    <t>IS.I.OR.200(a)(6)</t>
  </si>
  <si>
    <t>Działania zlecone przez organy nadzorujące</t>
  </si>
  <si>
    <t>Czy organizacja wdrażyła środki dotyczące niezwłocznego powiadamiania właściwego organu   w ramach natychmiastowej reakcji na zdarzenia związane z bezpieczeństwem informacji?</t>
  </si>
  <si>
    <t>IS.I.OR.200(a)(7)</t>
  </si>
  <si>
    <t>Zgodność z przepisami i monitorowanie</t>
  </si>
  <si>
    <t>Czy istnieje proces identyfikacji przyczyn niezgodności, ustalania planu działań naprawczych i weryfikacji eliminowania niezgodności stwierdzonych przez właściwy organ?</t>
  </si>
  <si>
    <t>IS.I.OR.200(a)(8)</t>
  </si>
  <si>
    <t>System zgłaszania zewnętrznego</t>
  </si>
  <si>
    <t>Czy organizacja wdrożyła procedury systemu zgłaszania zewnętrznego zgodne z Part IS I.OR.230?</t>
  </si>
  <si>
    <t>IS.I.OR.200(a)(9)</t>
  </si>
  <si>
    <t>Zlecane czynności w zakresie SZBI</t>
  </si>
  <si>
    <t>Czy zlecone czynności związane z SZBI są monitorowane pod kątem spełnienia wymagań zgodnie z pkt IS. I.OR.235?</t>
  </si>
  <si>
    <t>Czy odpowiedzialność podmiotów którym zlecono te czynności jest jasno określona i zawarta w klauzulach umowy?</t>
  </si>
  <si>
    <t>IS.I.OR.200(a)(10)</t>
  </si>
  <si>
    <t>Kompetencje personelu</t>
  </si>
  <si>
    <t>Czy udokumentowano, że personel przeszedł odpowiednie szkolenia i posiada odpowiednie kwalifikacje?</t>
  </si>
  <si>
    <t>Czy w całej organizacji istnieje świadomość systemu zarządzania bezpieczeństwem informacji?</t>
  </si>
  <si>
    <t>IS.I.OR.200(a)(11)</t>
  </si>
  <si>
    <t>Prowadzeine dokumentacji</t>
  </si>
  <si>
    <t>Czy dokumentacja dotycząca bezpieczeństwa informacji jest dostępna i bezpiecznie przechowywana?</t>
  </si>
  <si>
    <t>IS.I.OR.200(a)(12)</t>
  </si>
  <si>
    <t xml:space="preserve">Monitorowanie zgodności
</t>
  </si>
  <si>
    <t>Czy istnieje funkcja audytu wewnętrznego lub monitorowania zgodności z przepisami, która podlega bezpośrednio kierownictwu najwyższego szczebla?</t>
  </si>
  <si>
    <t>IS.I.OR.200(a)(13)</t>
  </si>
  <si>
    <t>Zapewnienie poufności</t>
  </si>
  <si>
    <t>Czy istnieją mechanizmy mające na celu ochronę poufnych/wrażliwych informacji otrzymanych od innych organizacji?</t>
  </si>
  <si>
    <t>IS.I.OR.200(b)</t>
  </si>
  <si>
    <t>Ciągłe doskonalenie</t>
  </si>
  <si>
    <t>7.5.1IS.I.OR.200(b)</t>
  </si>
  <si>
    <t>Czy istnieje proces ciągłego doskonalenia, który obejmuje:
- Przegląd celów?
- Wyniki audytów i monitorowania zgodności?
- Działaniań korygujących/zapobiegawczych?</t>
  </si>
  <si>
    <t>IS.I.OR.200(c)</t>
  </si>
  <si>
    <t>Dokumentacja SZBI i zmiany</t>
  </si>
  <si>
    <t>IS.I.OR.200(C)</t>
  </si>
  <si>
    <t>Czy polityka oraz wszystkie procedury ,procesy i funkcje są udokumentowane zgodnie z IS. I.OR.250?</t>
  </si>
  <si>
    <t>Czy istnieje ustrukturyzowany proces zarządzania zmianami w dokumentacji ISMS, zapewniający możliwość monitorowania zmian i kontrolę wersji?</t>
  </si>
  <si>
    <t>IS.I.OR.205</t>
  </si>
  <si>
    <t>Ocena ryzyka związanego z bezpieczeństwem informacji</t>
  </si>
  <si>
    <t>IS.I.OR.205(a)</t>
  </si>
  <si>
    <t>Czy organizacja wdrożyła proces identyfikacji wszystkich zasobów informacyjnych i elementów potencjalnie narażonych na ryzyko związane z bezpieczeństwem informacji?</t>
  </si>
  <si>
    <t>Czy w identyfikacji uwzględniane są czynniki zewnętrzne i wewnętrzne, w tym technologia, strony trzecie i procesy biznesowe?</t>
  </si>
  <si>
    <t>Czy identyfikacja tego procesu jest udokumentowana i regularnie aktualizowana?</t>
  </si>
  <si>
    <t>IS.I.OR.205(b)</t>
  </si>
  <si>
    <t>Ocena ryzyka- interfejsy</t>
  </si>
  <si>
    <t>Czy powiązania z innymi organizacjami (np. dostawcami, partnerami lotniczymi, usługodawcami) są wyraźnie określone?</t>
  </si>
  <si>
    <t>Czy ocena ryzyka uwzględnia potencjalne zagrożenie wynikające z posiadania wspólnych danych lub wzajemnie połączonych systemów?</t>
  </si>
  <si>
    <t>Czy istnieją zdefiniowane obowiązki w zakresie zarządzania ryzykiem na tych interfejsach?</t>
  </si>
  <si>
    <t>IS.I.OR.205(c)</t>
  </si>
  <si>
    <t>Ocena ryzyka</t>
  </si>
  <si>
    <t>Czy istnieje spójna metodyka oceny prawdopodobieństwa i wpływu zidentyfikowanych ryzyk, zwłaszcza tych, które mają wpływ na bezpieczeństwo lotnicze?</t>
  </si>
  <si>
    <t>Czy poziomy ryzyka są przypisywane na podstawie jasno zdefiniowanych i udokumentowanych kryteriów?</t>
  </si>
  <si>
    <t>Czy organizacja rozróżnia ryzyka, które mają wpływ na dostępność operacyjną, integralność danych i poufność?</t>
  </si>
  <si>
    <t>IS.I.OR.205(d)</t>
  </si>
  <si>
    <t>Przegląd i aktualizacja ryzyka</t>
  </si>
  <si>
    <t>Czy zdefiniowano kryteria lub przesłanki, które określają, kiedy ocena ryzyka musi zostać zaktualizowana (np. zmiany w systemach, zagrożenia, operacje)?</t>
  </si>
  <si>
    <t>Czy ocena jest poddawana okresowemu przeglądowi (np. corocznie lub po wprowadzeniu istotnych zmian)?</t>
  </si>
  <si>
    <t>Czy wnioski wyciągnięte z analizy zdarzeń lub audytów są uwzględniane w tym procesie?</t>
  </si>
  <si>
    <t>IS.I.OR.205(e)</t>
  </si>
  <si>
    <t>Przepisy szczegółowe dotyczące ATM/ANS (mające zastosowanie wyłącznie do organizacji objętych załącznikiem III (część ATM/ANS.OR))</t>
  </si>
  <si>
    <r>
      <t>Czy istnieją dowody na to, że organizacja udostępnia ocenę ryzyka odpowiednim organom lub partnerom w ramach</t>
    </r>
    <r>
      <rPr>
        <sz val="10"/>
        <color rgb="FFFF0000"/>
        <rFont val="Calibri"/>
        <family val="2"/>
        <charset val="238"/>
      </rPr>
      <t xml:space="preserve"> Oceny Wsparcia Bezpieczeństwa (SSA)</t>
    </r>
    <r>
      <rPr>
        <sz val="10"/>
        <color rgb="FF000000"/>
        <rFont val="Calibri"/>
        <family val="2"/>
        <charset val="238"/>
      </rPr>
      <t>?</t>
    </r>
  </si>
  <si>
    <t>Czy SSA jest zintegrowana z szerszym procesem SZBI organizacji?</t>
  </si>
  <si>
    <t>IS.I.OR.210</t>
  </si>
  <si>
    <t>Zmniejszanie ryzyka związanego z bezpieczeństwem informacji</t>
  </si>
  <si>
    <t>Zarządzanie ryzykiem: Definicja i wnioski</t>
  </si>
  <si>
    <t>Czy organizacja zdefiniowała ustrukturyzowany proces postępowania z ryzykiem, który wynika z przeprowadzonej przez nią oceny ryzyka dla bezpieczeństwa informacji (IS. I.OR.205)?</t>
  </si>
  <si>
    <t>Czy odpowiedzialność i zasoby są jasno przypisane do realizacji działań związanych z ograniczeniem ryzyka?</t>
  </si>
  <si>
    <t>Czy działania związane z ograniczaniem ryzyka są udokumentowane w Podręczniku Zarządzania Bezpieczeństwem Informacji (ISMM) lub równoważnej dokumentacji wewnętrznej?</t>
  </si>
  <si>
    <t>IS.I.OR.210(a)</t>
  </si>
  <si>
    <t>Dobór i wdrożenie środków łagodzących</t>
  </si>
  <si>
    <t>Czy dla każdego zidentyfikowanego ryzyka dobierane są odpowiednie środki łagodzące, ze szczególnym uwzględnieniem wpływu na bezpieczeństwo lotnicze?</t>
  </si>
  <si>
    <t>Czy wybrane działania łagodzące są proporcjonalne do ocenianego poziomu ryzyka?</t>
  </si>
  <si>
    <t>Czy działania łagodzące są wdrażane i weryfikowane pod kątem skuteczności?</t>
  </si>
  <si>
    <t>Czy istnieje wyraźne uzasadnienie dla ryzyka, które jest akceptowane bez podjęcia działań łagodzących?</t>
  </si>
  <si>
    <t>Czy wdrożone środki są monitorowane i dostosowywane w czasie?</t>
  </si>
  <si>
    <t>Czy istnieje możliwość prześledzenia każdego zidentyfikowanego ryzyka do odpowiadającej mu decyzji i działania w zakresie działań łagodzących?</t>
  </si>
  <si>
    <t>Czy decyzje dotyczące działań łagodzących są regularnie weryfikowane podczas przeglądów lub audytów SZBI?</t>
  </si>
  <si>
    <t>IS.I.OR.215</t>
  </si>
  <si>
    <t>System wewnetrznego zgłaszania zdarzeń</t>
  </si>
  <si>
    <t>Ustanowienie wewnętrzenego systemu zgłaszania zdarzeń</t>
  </si>
  <si>
    <t>Czy organizacja wdrożyła formalny wewnętrzny system zgłaszania zdarzeń w zakresie bezpieczeństwa informacji?</t>
  </si>
  <si>
    <t>Czy schemat raportowania jest zintegrowany z codziennymi operacjami, dostępny i jasno komunikowany wszystkim odpowiednim pracownikom?</t>
  </si>
  <si>
    <t>IS.I.OR.215(a)</t>
  </si>
  <si>
    <t>Procedury i obowiązki sprawozdawcze</t>
  </si>
  <si>
    <t>Czy istnieją procedury zapewniające terminowe zgłaszanie zdarzeń związanych z bezpieczeństwem informacji, w tym tych, które mogą mieć wpływ na bezpieczeństwo lotnicze?</t>
  </si>
  <si>
    <t>Czy zdefiniowano role i obowiązki w zakresie raportowania, analizowania i działania na podstawie otrzymanych zgłoszeń?</t>
  </si>
  <si>
    <t>IS.I.OR.215(b)</t>
  </si>
  <si>
    <t>Wykorzystanie raportów do ciągłego doskonalenia</t>
  </si>
  <si>
    <t>Czy zgłoszone zdarzenia są wykorzystywane do inicjowania dochodzeń, analiz trendów i ulepszeń systemu?</t>
  </si>
  <si>
    <t>Czy organizacja monitoruje i analizuje powtarzające się wzorce lub tematy związane z wysokim ryzykiem?</t>
  </si>
  <si>
    <t>IS.I.OR.215 (c)</t>
  </si>
  <si>
    <t>Ochrona osób zgłaszających i poufność</t>
  </si>
  <si>
    <t>Czy wdrażane są środki mające na celu ochronę osób zgłaszających zdarzenia przed działaniami odwetowymi?</t>
  </si>
  <si>
    <t>Czy zachowana jest poufność tożsamości osoby zgłaszającej i treści zgłoszenia?</t>
  </si>
  <si>
    <t>IS.I.OR.215(d)</t>
  </si>
  <si>
    <t>Mechanizmy przekazywania informacji zwrotnej</t>
  </si>
  <si>
    <t>Czy istnieją mechanizmy przekazywania pracownikom informacji zwrotnych na temat zgłoszonych zdarzeń i działań następczych?</t>
  </si>
  <si>
    <t>Czy istnieje kultura zgłaszania incydentów bez obawy przed karą, która zachęca do otwartej komunikacji na temat zagrożeń bezpieczeństwa?</t>
  </si>
  <si>
    <t>IS.I.OR.220</t>
  </si>
  <si>
    <t>Incydenty związane z bezpieczeństwem informacji: identyfikacja, reagowanie i działania naprawcze</t>
  </si>
  <si>
    <t>IS.I.OR.220(a)</t>
  </si>
  <si>
    <t>Wykrywanie zdarzeń związanych z bezpieczeństwem informacji</t>
  </si>
  <si>
    <t>Czy istnieją mechanizmy i narzędzia umożliwiające wykrywanie zdarzeń związanych z bezpieczeństwem informacji w czasie rzeczywistym lub zbliżonym do rzeczywistego?</t>
  </si>
  <si>
    <t>Czy organizacja prowadzi aktualny spis wskaźników zagrożenia (IOC) i sygnatur charakterystycznych dla incydentów bezpieczeństwa?</t>
  </si>
  <si>
    <t>Czy personel jest przeszkolony w zakresie rozpoznawania nietypowych zachowań systemu lub sieci, które mogą wskazywać na incydent?</t>
  </si>
  <si>
    <t>Czy istnieje procedura klasyfikowania zdarzeń i identyfikowania tych, które mogą mieć wpływ na bezpieczeństwo lotnicze?</t>
  </si>
  <si>
    <t>IS.I.OR.220(b)</t>
  </si>
  <si>
    <t>Możliwości reagowania na incydenty</t>
  </si>
  <si>
    <t>Czy istnieją udokumentowane i przećwiczone procedury reagowania, które kierują działaniami podczas incydentu związanego z bezpieczeństwem informacji?</t>
  </si>
  <si>
    <t>Czy zdefiniowany jest zespół reagowania na incydenty, z obowiązkami i ścieżkami eskalacji?</t>
  </si>
  <si>
    <t>Czy plany reagowania są zintegrowane z planami bezpieczeństwa operacyjnego, zapewniając ciągłość usług lotniczych?</t>
  </si>
  <si>
    <t>IS.I.OR.220( c)</t>
  </si>
  <si>
    <t>Działania naprawcze</t>
  </si>
  <si>
    <t>Czy zdefiniowano działania naprawcze służące przywróceniu usług po incydencie —obejmujące role, zasoby i harmonogramy?</t>
  </si>
  <si>
    <t>Czy organizacja jest w stanie przywrócić dane i usługi do znanego, dobrego stanu bez wpływu na bezpieczeństwo lotnicze?</t>
  </si>
  <si>
    <t>Czy przeprowadzane są analizy poincydentalne w celu zidentyfikowania przyczyn źródłowych i wyciągnięcia wniosków?</t>
  </si>
  <si>
    <t>Czy ulepszenia wynikające z przeglądów incydentów są monitorowane i integrowane z SZBI?</t>
  </si>
  <si>
    <t>IS.I.OR.225</t>
  </si>
  <si>
    <t>Reagowanie na niezgodności, o których powiadomił właściwy  organ</t>
  </si>
  <si>
    <t>Ustosunkowanie się do zgłoszonych ustaleń</t>
  </si>
  <si>
    <t>Czy organizacja posiada udokumentowany proces zarządzania ustaleniami otrzymanymi od właściwego organu?</t>
  </si>
  <si>
    <t>Czy ustalenia są klasyfikowane i traktowane priorytetowo w oparciu o ich wagę i potencjalny wpływ na bezpieczeństwo lotnicze?</t>
  </si>
  <si>
    <t>Czy dla każdego ustalenia zdefiniowane są działania naprawcze i czy przypisana jest odpowiedzialność za działania następcze?</t>
  </si>
  <si>
    <t>Czy działania naprawcze są wdrażane w uzgodnionych terminach?</t>
  </si>
  <si>
    <t>Czy po zakończeniu działań przeprowadana jest ocena ich skuteczności lub weryfikacja?</t>
  </si>
  <si>
    <t>Czy ustalenia i ich rozwiązania są monitorowane w sposób umożliwiający audyt i analizę trendów?</t>
  </si>
  <si>
    <t>IS.I.OR.230</t>
  </si>
  <si>
    <t>System zewnętrznego zgłaszania zdarzeń związanych z bezpieczeństwem informacji</t>
  </si>
  <si>
    <t>Ustanowienie sprawozdawczości zewnętrznej</t>
  </si>
  <si>
    <t>Czy organizacja wdrożyła ustrukturyzowany system raportowania zewnętrznego incydentów lub zdarzeń związanych z bezpieczeństwem informacji?</t>
  </si>
  <si>
    <t>Czy program ma na celu wspieranie właściwego organu w zakresie uzyskiwania aktualnych i dokładnych informacji?</t>
  </si>
  <si>
    <t>IS.I.OR.230(a)</t>
  </si>
  <si>
    <t>Procedury i kryteria sprawozdawcze</t>
  </si>
  <si>
    <t>Czy zdefiniowano kryteria zgłaszania incydentów, luk w zabezpieczeniach i tendencji, które mogą mieć wpływ na bezpieczeństwo lotnicze?</t>
  </si>
  <si>
    <t>Czy istnieją procedury zapewniające wypełnianie obowiązków sprawozdawczych bez zbędnej zwłoki?</t>
  </si>
  <si>
    <t>Czy zakres sprawozdawczości zewnętrznej jest zgodny z obowiązkami regulacyjnymi na szczeblu krajowym i unijnym?</t>
  </si>
  <si>
    <t>IS.I.OR.230(b)</t>
  </si>
  <si>
    <t>Role i obowiązki</t>
  </si>
  <si>
    <t>Czy obowiązki związane z inicjowaniem i koordynowaniem zgłoszeń zewnętrznych są jasno określone?</t>
  </si>
  <si>
    <t>Czy pracownicy odpowiedzialni za zgłaszanie są odpowiednio przeszkoleni i świadomi ścieżek eskalacji?</t>
  </si>
  <si>
    <t>IS.I.OR.230( c)</t>
  </si>
  <si>
    <t>Postępowanie z informacjami i poufność</t>
  </si>
  <si>
    <t>Czy istnieją mechanizmy gwarantujące, że informacje zgłaszane zewnętrznie są dokładne, kompletne i przetwarzane w bezpieczny sposób?</t>
  </si>
  <si>
    <t>Czy w procesie zgłaszania zewnętrznego uwzględniane są wymogi dotyczące poufności i ochrony danych?</t>
  </si>
  <si>
    <t>IS.I.OR.235</t>
  </si>
  <si>
    <t xml:space="preserve"> Zlecanie czynności w zakresie zarządzania bezpieczeństwem informacji</t>
  </si>
  <si>
    <t>Ogólne wymagania dotyczące zawierania umów</t>
  </si>
  <si>
    <t>Czy organizacja ustanowiła formalny proces zawierania umów z osobami trzecimi w celu wykonania jakiejkolwiek części jej działań w ramach SZBI?</t>
  </si>
  <si>
    <t>Czy istnieje proces oceny, czy działania zlecone podwykonawcom mają wpływ na bezpieczeństwo lotnicze lub zgodność z przepisami?</t>
  </si>
  <si>
    <t>Czy usługi krytyczne są zidentyfikowane i podlegają dodatkowym mechanizmom nadzoru lub kontroli?</t>
  </si>
  <si>
    <t>IS.I.OR.235(a)</t>
  </si>
  <si>
    <t>Procedury i obowiązki związane z zawieraniem umów</t>
  </si>
  <si>
    <t>Czy role i obowiązki w zakresie zarządzania zakontraktowanymi działaniami w zakresie gatunków inwazyjnych są jasno określone i udokumentowane?</t>
  </si>
  <si>
    <t>Czy umowy zawierają jasne wymogi bezpieczeństwa, takie jak kontrola dostępu, poufność i zgłaszanie incydentów?</t>
  </si>
  <si>
    <t>IS.I.OR.235(b)</t>
  </si>
  <si>
    <t>Nadzór i monitorowanie wydajności</t>
  </si>
  <si>
    <t>Czy organizacje, z którymi zawarto umowę, podlegają monitorowaniu wyników i przeglądom zgodności?</t>
  </si>
  <si>
    <t>Czy organizacja dba o to, aby kontrahenci przestrzegali tych samych standardów bezpieczeństwa, co zespoły wewnętrzne?</t>
  </si>
  <si>
    <t>Czy istnieją zapisy dotyczące rozwiązywania lub renegocjowania umów, jeśli wykonawcy nie spełnią oczekiwań w zakresie bezpieczeństwa informacji?</t>
  </si>
  <si>
    <t>IS.I.OR.240</t>
  </si>
  <si>
    <t>Wymagania dotyczące personelu</t>
  </si>
  <si>
    <t>Wymagania ogólne</t>
  </si>
  <si>
    <t>Czy organizacja określiła rodzaj i liczbę personelu wymaganego do realizacji obowiązków związanych z bezpieczeństwem informacji?</t>
  </si>
  <si>
    <t>Czy role są jasno określone w odniesieniu do zgodności z częścią IS oraz znaczenia dla bezpieczeństwa lotniczego?</t>
  </si>
  <si>
    <t>IS.I.OR.240(a)(2) and IS.I.OR.240(a)(3)</t>
  </si>
  <si>
    <t>Ocena kompetencji</t>
  </si>
  <si>
    <t>Czy wymagane kompetencje dla każdej roli są identyfikowane na podstawie zadań, odpowiedzialności i wymagań ISMS?</t>
  </si>
  <si>
    <t>Czy istnieje proces oceny pracowników pod kątem tych kompetencji (np. poprzez kwalifikacje, doświadczenie lub ocenę formalną)?</t>
  </si>
  <si>
    <t>Czy jakiekolwiek zidentyfikowane luki w kompetencjach są eliminowane poprzez rekrutację lub szkolenia?</t>
  </si>
  <si>
    <t>IS.I.OR.240(b)</t>
  </si>
  <si>
    <t>Przydzielanie ról i obowiązki</t>
  </si>
  <si>
    <t>Czy personel jest formalnie przypisany do kluczowych ról związanych z bezpieczeństwem informacji (np. ISM, opiekunowie danych)?</t>
  </si>
  <si>
    <t>Czy odpowiedzialność za role została jasno określona, udokumentowana i zakomunikowana?</t>
  </si>
  <si>
    <t>IS.I.OR.240(c) and IS.I.OR.240(d)</t>
  </si>
  <si>
    <t xml:space="preserve">Szkolenia i świadomość </t>
  </si>
  <si>
    <t>Czy istnieje ustrukturyzowany program szkoleniowy i uświadamiający,dostosowany do różnych ról i funkcji?</t>
  </si>
  <si>
    <t>Czy personel jest przeszkolony w zakresie rozumienia zagrożeń, obowiązków i procedur związanych z cyberbezpieczeństwem, zwłaszcza tych związanych z bezpieczeństwem lotniczym?</t>
  </si>
  <si>
    <t>Czy szkolenia są monitorowane, oceniane i regularnie aktualizowane?</t>
  </si>
  <si>
    <t>IS.I.OR.245</t>
  </si>
  <si>
    <t>Prowadzenie rejestrów</t>
  </si>
  <si>
    <t>Ogólne wymagania dotyczące prowadzenia dokumentacji</t>
  </si>
  <si>
    <t>Czy organizacja ustanowiła proces rejestrowania działań związanych z bezpieczeństwem informacji, w szczególności tych, które mają znaczenie dla bezpieczeństwa lotniczego?</t>
  </si>
  <si>
    <t>Czy rodzaje rejestrów, które mają być przechowywane, są formalnie określone, w tym oceny ryzyka, odpowiedzi na incydenty, rejestry szkoleń i dzienniki raportowania?</t>
  </si>
  <si>
    <t>IS.I.OR.245(a)(1)(vi) &amp; (a)(5)</t>
  </si>
  <si>
    <t>Szczegółowe wymagania dotyczące rejestrów zagrożeń i incydentów</t>
  </si>
  <si>
    <t>Czy istnieją zapisy potwierdzające wyniki oceny ryzyka i działań zaradczych w ramach IS? I.OR.205 oraz IS. I.OR.210?</t>
  </si>
  <si>
    <t>Czy prowadzone są rejestry dotyczące analizy i postępowania w przypadku zdarzeń i incydentów związanych z bezpieczeństwem, w tym wyciągnięte wnioski i przeglądy po incydencie?</t>
  </si>
  <si>
    <t>IS.I.OR.245(c) &amp; (d)</t>
  </si>
  <si>
    <t>Przechowywanie, integralność i dostępność rejestrów</t>
  </si>
  <si>
    <t>Czy dokumentacja jest przechowywana w sposób zapewniający jej integralność, poufność i dostępność?</t>
  </si>
  <si>
    <t>Czy organizacja stosuje zdefiniowane okresy przechowywania dla różnych typów dokumentacji?</t>
  </si>
  <si>
    <t>Czy zapisy są łatwe do odzyskania w celu wsparcia audytów, przeglądów wewnętrznych lub nadzoru regulacyjnego?</t>
  </si>
  <si>
    <t>IS.I.OR.250</t>
  </si>
  <si>
    <t>Podręcznik zarządzania bezpieczeństwem informacji (ISMM)</t>
  </si>
  <si>
    <t>IS.I.OR.250(a)</t>
  </si>
  <si>
    <t>Ustanowienie i treść ISMM</t>
  </si>
  <si>
    <t>Czy organizacja opracowała Podręcznik Zarządzania Bezpieczeństwem Informacji (ISMM)?</t>
  </si>
  <si>
    <t>Czy ISMM wystarczająco szczegółowo opisuje strukturę, zasady, obowiązki i procesy SZBI?</t>
  </si>
  <si>
    <t>Czy następujące elementy są wyraźnie uwzględnione lub wymienione w ISMM:
Dokumentacja i procedury ISMS wymagane na mocy IS. I.OR.200?
System zgłoszeń wewnętrznych (IS. I.OR.215)?
Procedury kontroli umów (IS. I.OR.235)?
Procedury kontroli zmian?
Alternatywne sposoby spełnienia wymagań (jeśli istnieją)?</t>
  </si>
  <si>
    <t>IS.I.OR.250(b)</t>
  </si>
  <si>
    <t>Zatwierdzanie i kontrola wersji</t>
  </si>
  <si>
    <t>Czy pierwotna wersja ISMM została zatwierdzona i przedłożona właściwemu organowi?</t>
  </si>
  <si>
    <t>Czy wszystkie zmiany w ISMM są monitorowane i zarządzane w ramach kontrolowanego procesu?</t>
  </si>
  <si>
    <t>Czy zgodnie z wymogami właściwemu organowi przekazuje się kopię zmian?</t>
  </si>
  <si>
    <t>IS.I.OR.250( c)</t>
  </si>
  <si>
    <t>Zarządzanie zmianą i powiadamianie właściwych organów</t>
  </si>
  <si>
    <t>Czy istnieje określona procedura wprowadzania zmian w ISMM, w tym przegląd, zatwierdzanie i powiadamianie organu?</t>
  </si>
  <si>
    <t>Czy znaczące zmiany zostały oznaczone do uprzedniego zatwierdzenia, zwłaszcza te, które mają wpływ na punkty w IS. I.OR.255?</t>
  </si>
  <si>
    <t>IS.I.OR.250(d)</t>
  </si>
  <si>
    <t>Integracja z innymi podręcznikami</t>
  </si>
  <si>
    <t>Jeśli ISMM jest zintegrowany z innymi systemami zarządzania lub podręcznikami, czy zapewnione są jasne odniesienia?</t>
  </si>
  <si>
    <t>Czy ISMM jest dostępny i zrozumiały dla wszystkich zainteresowanych stron, w tym organów zewnętrznych?</t>
  </si>
  <si>
    <t>IS.I.OR.255</t>
  </si>
  <si>
    <t>Zmiany w systemie zarządzania bezpieczeństwem informacji</t>
  </si>
  <si>
    <t>IS.I.OR.255(a)</t>
  </si>
  <si>
    <t>Procedura zmiany i zatwierdzenie właściwego organu</t>
  </si>
  <si>
    <t>Czy organizacja ustanowiła udokumentowaną procedurę zarządzania zmianami w SZBI?</t>
  </si>
  <si>
    <t>Czy procedura ta została zatwierdzona przez właściwy organ?</t>
  </si>
  <si>
    <t>Czy procedura określa:
Rodzaje zmian, które obejmuje?
W jaki sposób zmiany są weryfikowane i weryfikowane wewnętrznie?
Kiedy należy powiadomić właściwy organ?</t>
  </si>
  <si>
    <t>IS.I.OR.255(b)</t>
  </si>
  <si>
    <t>Czy istnieje mechanizm identyfikacji zmian, które nie są objęte ustaloną procedurą?</t>
  </si>
  <si>
    <t>Czy takie zmiany są przedkładane właściwemu organowi z wyprzedzeniem, zawierając:
Opis charakteru i celu zmiany?
Plan wdrożenia i weryfikacji?
Ocena ryzyka wskazująca wpływ na bezpieczeństwo lotnicze?</t>
  </si>
  <si>
    <t>Czy zmiany są wdrażane dopiero po otrzymaniu formalnej akceptacji?</t>
  </si>
  <si>
    <t>Czy istnieją procedury umożliwiające działanie w tymczasowych warunkach określonych przez organ w trakcie procesu zmian?</t>
  </si>
  <si>
    <t>IS.I.OR.260</t>
  </si>
  <si>
    <t>IS.I.OR.260(a)</t>
  </si>
  <si>
    <t xml:space="preserve">Ciągły przegląd i doskonalenie </t>
  </si>
  <si>
    <t>Czy organizacja ustanowiła systematyczny proces weryfikacji i doskonalenia swojego systemu zarządzania bezpieczeństwem informacji (ISMS)?</t>
  </si>
  <si>
    <t>Czy poprawa jest napędzana przez:
Wyniki audytów wewnętrznych?
Wskaźniki wydajności czy KPI?
Informacje zwrotne z dochodzeń w sprawie incydentów?
Zmiany w środowisku ryzyka lub krajobrazie zagrożeń?</t>
  </si>
  <si>
    <t>Czy istnieją określone cykle weryfikacji i czy istnieje personel odpowiedzialny za przeprowadzanie tych ocen?</t>
  </si>
  <si>
    <t>Czy weryfikacja obejmuje ocenę skuteczności SZBI w utrzymaniu bezpieczeństwa lotniczego?</t>
  </si>
  <si>
    <t>IS.I.OR.260(b)</t>
  </si>
  <si>
    <t>Wykorzystanie wyników ulepszeń</t>
  </si>
  <si>
    <t>Czy wyniki procesu doskonalenia są dokumentowane i uwzględniane w planowaniu lub aktualizacjach procedur?</t>
  </si>
  <si>
    <t>Czy istnieje mechanizm ustalania priorytetów działań doskonalących w oparciu o ryzyko, potrzeby w zakresie zasobów i wpływ operacyjny?</t>
  </si>
  <si>
    <t>Czy działania doskonalące są monitorowane aż do zakończenia i weryfikowane pod kątem skuteczności?</t>
  </si>
  <si>
    <t>Notatki/Uwagi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</si>
</sst>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%"/>
  </numFmts>
  <fonts count="25" x14ac:knownFonts="1">
    <font>
      <sz val="10"/>
      <color rgb="FF000000"/>
      <name val="Arial"/>
    </font>
    <font>
      <sz val="10"/>
      <name val="Calibri"/>
    </font>
    <font>
      <sz val="14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b/>
      <sz val="18"/>
      <name val="Calibri"/>
    </font>
    <font>
      <sz val="9"/>
      <name val="Calibri"/>
    </font>
    <font>
      <b/>
      <sz val="16"/>
      <name val="Calibri"/>
    </font>
    <font>
      <sz val="16"/>
      <name val="Calibri"/>
    </font>
    <font>
      <sz val="12"/>
      <name val="Calibri"/>
    </font>
    <font>
      <sz val="20"/>
      <name val="Calibri"/>
    </font>
    <font>
      <b/>
      <sz val="24"/>
      <name val="Calibri"/>
    </font>
    <font>
      <b/>
      <sz val="16"/>
      <color rgb="FFFFFFFF"/>
      <name val="Calibri"/>
    </font>
    <font>
      <b/>
      <sz val="12"/>
      <name val="Calibri"/>
    </font>
    <font>
      <sz val="18"/>
      <name val="Calibri"/>
    </font>
    <font>
      <b/>
      <sz val="10"/>
      <name val="Calibri"/>
    </font>
    <font>
      <b/>
      <sz val="12"/>
      <color rgb="FFD9D9D9"/>
      <name val="Calibri"/>
    </font>
    <font>
      <sz val="12"/>
      <color rgb="FFD9D9D9"/>
      <name val="Calibri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8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002060"/>
        <bgColor rgb="FFCCFFCC"/>
      </patternFill>
    </fill>
    <fill>
      <patternFill patternType="solid">
        <fgColor rgb="FFCCFFFF"/>
        <bgColor rgb="FFCCFFCC"/>
      </patternFill>
    </fill>
    <fill>
      <patternFill patternType="solid">
        <fgColor rgb="FFDCE6F2"/>
        <bgColor rgb="FF000000"/>
      </patternFill>
    </fill>
    <fill>
      <patternFill patternType="solid">
        <fgColor rgb="FFDCE6F2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0" fillId="6" borderId="19" xfId="0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6" borderId="23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endParaRPr lang="pl-PL"/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cat>
            <c:strRef>
              <c:f>'Legenda -Stan'!$B$3:$B$10</c:f>
              <c:strCache>
                <c:ptCount val="8"/>
                <c:pt idx="0">
                  <c:v>? Nieznany</c:v>
                </c:pt>
                <c:pt idx="1">
                  <c:v>Nie istnieje</c:v>
                </c:pt>
                <c:pt idx="2">
                  <c:v>Wstępny</c:v>
                </c:pt>
                <c:pt idx="3">
                  <c:v>Oganiczony</c:v>
                </c:pt>
                <c:pt idx="4">
                  <c:v>Zdefiniowany</c:v>
                </c:pt>
                <c:pt idx="5">
                  <c:v>Zarządzany</c:v>
                </c:pt>
                <c:pt idx="6">
                  <c:v>Optymalny</c:v>
                </c:pt>
                <c:pt idx="7">
                  <c:v>Nie dotyczy</c:v>
                </c:pt>
              </c:strCache>
            </c:strRef>
          </c:cat>
          <c:val>
            <c:numRef>
              <c:f>'Legenda -Stan'!$D$3:$D$10</c:f>
              <c:numCache>
                <c:formatCode>#0%</c:formatCode>
                <c:ptCount val="8"/>
                <c:pt idx="0">
                  <c:v>0.99270072992700731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7.2992700729927005E-3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638-98D9-9AB8C0C2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297815</xdr:colOff>
      <xdr:row>0</xdr:row>
      <xdr:rowOff>98679</xdr:rowOff>
    </xdr:from>
    <xdr:ext cx="5384800" cy="1609344"/>
    <xdr:pic>
      <xdr:nvPicPr>
        <xdr:cNvPr id="2" name="ima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6490" y="98679"/>
          <a:ext cx="5384800" cy="1609344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365760</xdr:colOff>
      <xdr:row>0</xdr:row>
      <xdr:rowOff>146304</xdr:rowOff>
    </xdr:from>
    <xdr:ext cx="6885432" cy="8117840"/>
    <xdr:graphicFrame macro="">
      <xdr:nvGraphicFramePr>
        <xdr:cNvPr id="3" name="image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254000</xdr:colOff>
      <xdr:row>0</xdr:row>
      <xdr:rowOff>0</xdr:rowOff>
    </xdr:from>
    <xdr:ext cx="2316480" cy="694944"/>
    <xdr:pic>
      <xdr:nvPicPr>
        <xdr:cNvPr id="2" name="imag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19"/>
  <sheetViews>
    <sheetView workbookViewId="0">
      <selection activeCell="C10" sqref="C10"/>
    </sheetView>
  </sheetViews>
  <sheetFormatPr defaultRowHeight="15" customHeight="1" x14ac:dyDescent="0.2"/>
  <cols>
    <col min="1" max="1" width="3.28515625" style="1"/>
    <col min="2" max="2" width="16.28515625" style="1" customWidth="1"/>
    <col min="3" max="3" width="31.7109375" style="1"/>
    <col min="4" max="4" width="22.85546875" style="1"/>
    <col min="5" max="1025" width="9.140625" style="1"/>
  </cols>
  <sheetData>
    <row r="1" spans="2:4" ht="12.75" x14ac:dyDescent="0.2"/>
    <row r="2" spans="2:4" s="2" customFormat="1" ht="42.95" customHeight="1" x14ac:dyDescent="0.3">
      <c r="B2" s="3" t="s">
        <v>0</v>
      </c>
      <c r="C2" s="4" t="s">
        <v>1</v>
      </c>
      <c r="D2" s="5" t="s">
        <v>2</v>
      </c>
    </row>
    <row r="3" spans="2:4" s="6" customFormat="1" ht="57.95" customHeight="1" x14ac:dyDescent="0.2">
      <c r="B3" s="7" t="s">
        <v>3</v>
      </c>
      <c r="C3" s="8" t="s">
        <v>4</v>
      </c>
      <c r="D3" s="9">
        <f>COUNTIF('Lista kontrolna Part-IS'!$D$3:$D$206,$B3)/'Lista kontrolna Part-IS'!$D$207</f>
        <v>0.99270072992700731</v>
      </c>
    </row>
    <row r="4" spans="2:4" s="6" customFormat="1" ht="57.95" customHeight="1" x14ac:dyDescent="0.2">
      <c r="B4" s="10" t="s">
        <v>5</v>
      </c>
      <c r="C4" s="11" t="s">
        <v>6</v>
      </c>
      <c r="D4" s="9">
        <f>COUNTIF('Lista kontrolna Part-IS'!$D$3:$D$206,$B4)/'Lista kontrolna Part-IS'!$D$207</f>
        <v>0</v>
      </c>
    </row>
    <row r="5" spans="2:4" s="6" customFormat="1" ht="57.95" customHeight="1" x14ac:dyDescent="0.2">
      <c r="B5" s="10" t="s">
        <v>7</v>
      </c>
      <c r="C5" s="11" t="s">
        <v>8</v>
      </c>
      <c r="D5" s="9">
        <f>COUNTIF('Lista kontrolna Part-IS'!$D$3:$D$206,$B5)/'Lista kontrolna Part-IS'!$D$207</f>
        <v>0</v>
      </c>
    </row>
    <row r="6" spans="2:4" s="6" customFormat="1" ht="57.95" customHeight="1" x14ac:dyDescent="0.2">
      <c r="B6" s="10" t="s">
        <v>9</v>
      </c>
      <c r="C6" s="11" t="s">
        <v>10</v>
      </c>
      <c r="D6" s="9">
        <f>COUNTIF('Lista kontrolna Part-IS'!$D$3:$D$206,$B6)/'Lista kontrolna Part-IS'!$D$207</f>
        <v>0</v>
      </c>
    </row>
    <row r="7" spans="2:4" s="6" customFormat="1" ht="78" customHeight="1" x14ac:dyDescent="0.2">
      <c r="B7" s="10" t="s">
        <v>11</v>
      </c>
      <c r="C7" s="11" t="s">
        <v>12</v>
      </c>
      <c r="D7" s="9">
        <f>COUNTIF('Lista kontrolna Part-IS'!$D$3:$D$206,$B7)/'Lista kontrolna Part-IS'!$D$207</f>
        <v>0</v>
      </c>
    </row>
    <row r="8" spans="2:4" s="6" customFormat="1" ht="57.95" customHeight="1" x14ac:dyDescent="0.2">
      <c r="B8" s="10" t="s">
        <v>13</v>
      </c>
      <c r="C8" s="11" t="s">
        <v>14</v>
      </c>
      <c r="D8" s="9">
        <f>COUNTIF('Lista kontrolna Part-IS'!$D$3:$D$206,$B8)/'Lista kontrolna Part-IS'!$D$207</f>
        <v>7.2992700729927005E-3</v>
      </c>
    </row>
    <row r="9" spans="2:4" s="6" customFormat="1" ht="82.5" customHeight="1" x14ac:dyDescent="0.2">
      <c r="B9" s="10" t="s">
        <v>15</v>
      </c>
      <c r="C9" s="11" t="s">
        <v>16</v>
      </c>
      <c r="D9" s="9">
        <f>COUNTIF('Lista kontrolna Part-IS'!$D$3:$D$206,$B9)/'Lista kontrolna Part-IS'!$D$207</f>
        <v>0</v>
      </c>
    </row>
    <row r="10" spans="2:4" s="6" customFormat="1" ht="57.95" customHeight="1" x14ac:dyDescent="0.2">
      <c r="B10" s="12" t="s">
        <v>17</v>
      </c>
      <c r="C10" s="66" t="s">
        <v>18</v>
      </c>
      <c r="D10" s="9">
        <f>COUNTIF('Lista kontrolna Part-IS'!$D$3:$D$206,$B10)/'Lista kontrolna Part-IS'!$D$207</f>
        <v>0</v>
      </c>
    </row>
    <row r="11" spans="2:4" s="6" customFormat="1" ht="12.75" x14ac:dyDescent="0.2">
      <c r="C11" s="13" t="s">
        <v>19</v>
      </c>
      <c r="D11" s="14">
        <f>SUM(D3:D10)</f>
        <v>1</v>
      </c>
    </row>
    <row r="12" spans="2:4" s="6" customFormat="1" ht="12.75" x14ac:dyDescent="0.2"/>
    <row r="13" spans="2:4" s="6" customFormat="1" ht="12.75" x14ac:dyDescent="0.2"/>
    <row r="14" spans="2:4" s="6" customFormat="1" ht="21" x14ac:dyDescent="0.2">
      <c r="B14" s="15"/>
    </row>
    <row r="15" spans="2:4" s="6" customFormat="1" ht="21" x14ac:dyDescent="0.2">
      <c r="B15" s="15"/>
    </row>
    <row r="16" spans="2:4" s="6" customFormat="1" ht="21" x14ac:dyDescent="0.2">
      <c r="B16" s="15"/>
    </row>
    <row r="17" s="6" customFormat="1" ht="12.75" x14ac:dyDescent="0.2"/>
    <row r="18" s="6" customFormat="1" ht="12.75" x14ac:dyDescent="0.2"/>
    <row r="19" s="6" customFormat="1" ht="12.75" x14ac:dyDescent="0.2"/>
    <row r="20" s="6" customFormat="1" ht="12.75" x14ac:dyDescent="0.2"/>
    <row r="21" s="6" customFormat="1" ht="12.75" x14ac:dyDescent="0.2"/>
    <row r="22" s="6" customFormat="1" ht="12.75" x14ac:dyDescent="0.2"/>
    <row r="23" s="6" customFormat="1" ht="12.75" x14ac:dyDescent="0.2"/>
    <row r="24" s="6" customFormat="1" ht="12.75" x14ac:dyDescent="0.2"/>
    <row r="25" s="6" customFormat="1" ht="12.75" x14ac:dyDescent="0.2"/>
    <row r="26" s="6" customFormat="1" ht="12.75" x14ac:dyDescent="0.2"/>
    <row r="27" s="6" customFormat="1" ht="12.75" x14ac:dyDescent="0.2"/>
    <row r="28" s="6" customFormat="1" ht="12.75" x14ac:dyDescent="0.2"/>
    <row r="29" s="6" customFormat="1" ht="12.75" x14ac:dyDescent="0.2"/>
    <row r="30" s="6" customFormat="1" ht="12.75" x14ac:dyDescent="0.2"/>
    <row r="31" s="6" customFormat="1" ht="12.75" x14ac:dyDescent="0.2"/>
    <row r="32" s="6" customFormat="1" ht="12.75" x14ac:dyDescent="0.2"/>
    <row r="33" s="6" customFormat="1" ht="12.75" x14ac:dyDescent="0.2"/>
    <row r="34" s="6" customFormat="1" ht="12.75" x14ac:dyDescent="0.2"/>
    <row r="35" s="6" customFormat="1" ht="12.75" x14ac:dyDescent="0.2"/>
    <row r="36" s="6" customFormat="1" ht="12.75" x14ac:dyDescent="0.2"/>
    <row r="37" s="6" customFormat="1" ht="12.75" x14ac:dyDescent="0.2"/>
    <row r="38" s="6" customFormat="1" ht="12.75" x14ac:dyDescent="0.2"/>
    <row r="39" s="6" customFormat="1" ht="12.75" x14ac:dyDescent="0.2"/>
    <row r="40" s="6" customFormat="1" ht="12.75" x14ac:dyDescent="0.2"/>
    <row r="41" s="6" customFormat="1" ht="12.75" x14ac:dyDescent="0.2"/>
    <row r="42" s="6" customFormat="1" ht="12.75" x14ac:dyDescent="0.2"/>
    <row r="43" s="6" customFormat="1" ht="12.75" x14ac:dyDescent="0.2"/>
    <row r="44" s="6" customFormat="1" ht="12.75" x14ac:dyDescent="0.2"/>
    <row r="45" s="6" customFormat="1" ht="12.75" x14ac:dyDescent="0.2"/>
    <row r="46" s="6" customFormat="1" ht="12.75" x14ac:dyDescent="0.2"/>
    <row r="47" s="6" customFormat="1" ht="12.75" x14ac:dyDescent="0.2"/>
    <row r="48" s="6" customFormat="1" ht="12.75" x14ac:dyDescent="0.2"/>
    <row r="49" s="6" customFormat="1" ht="12.75" x14ac:dyDescent="0.2"/>
    <row r="50" s="6" customFormat="1" ht="12.75" x14ac:dyDescent="0.2"/>
    <row r="51" s="6" customFormat="1" ht="12.75" x14ac:dyDescent="0.2"/>
    <row r="52" s="6" customFormat="1" ht="12.75" x14ac:dyDescent="0.2"/>
    <row r="53" s="6" customFormat="1" ht="12.75" x14ac:dyDescent="0.2"/>
    <row r="54" s="6" customFormat="1" ht="12.75" x14ac:dyDescent="0.2"/>
    <row r="55" s="6" customFormat="1" ht="12.75" x14ac:dyDescent="0.2"/>
    <row r="56" s="6" customFormat="1" ht="12.75" x14ac:dyDescent="0.2"/>
    <row r="57" s="6" customFormat="1" ht="12.75" x14ac:dyDescent="0.2"/>
    <row r="58" s="6" customFormat="1" ht="12.75" x14ac:dyDescent="0.2"/>
    <row r="59" s="6" customFormat="1" ht="12.75" x14ac:dyDescent="0.2"/>
    <row r="60" s="6" customFormat="1" ht="12.75" x14ac:dyDescent="0.2"/>
    <row r="61" s="6" customFormat="1" ht="12.75" x14ac:dyDescent="0.2"/>
    <row r="62" s="6" customFormat="1" ht="12.75" x14ac:dyDescent="0.2"/>
    <row r="63" s="6" customFormat="1" ht="12.75" x14ac:dyDescent="0.2"/>
    <row r="64" s="6" customFormat="1" ht="12.75" x14ac:dyDescent="0.2"/>
    <row r="65" s="6" customFormat="1" ht="12.75" x14ac:dyDescent="0.2"/>
    <row r="66" s="6" customFormat="1" ht="12.75" x14ac:dyDescent="0.2"/>
    <row r="67" s="6" customFormat="1" ht="12.75" x14ac:dyDescent="0.2"/>
    <row r="68" s="6" customFormat="1" ht="12.75" x14ac:dyDescent="0.2"/>
    <row r="69" s="6" customFormat="1" ht="12.75" x14ac:dyDescent="0.2"/>
    <row r="70" s="6" customFormat="1" ht="12.75" x14ac:dyDescent="0.2"/>
    <row r="71" s="6" customFormat="1" ht="12.75" x14ac:dyDescent="0.2"/>
    <row r="72" s="6" customFormat="1" ht="12.75" x14ac:dyDescent="0.2"/>
    <row r="73" s="6" customFormat="1" ht="12.75" x14ac:dyDescent="0.2"/>
    <row r="74" s="6" customFormat="1" ht="12.75" x14ac:dyDescent="0.2"/>
    <row r="75" s="6" customFormat="1" ht="12.75" x14ac:dyDescent="0.2"/>
    <row r="76" s="6" customFormat="1" ht="12.75" x14ac:dyDescent="0.2"/>
    <row r="77" s="6" customFormat="1" ht="12.75" x14ac:dyDescent="0.2"/>
    <row r="78" s="6" customFormat="1" ht="12.75" x14ac:dyDescent="0.2"/>
    <row r="79" s="6" customFormat="1" ht="12.75" x14ac:dyDescent="0.2"/>
    <row r="80" s="6" customFormat="1" ht="12.75" x14ac:dyDescent="0.2"/>
    <row r="81" s="6" customFormat="1" ht="12.75" x14ac:dyDescent="0.2"/>
    <row r="82" s="6" customFormat="1" ht="12.75" x14ac:dyDescent="0.2"/>
    <row r="83" s="6" customFormat="1" ht="12.75" x14ac:dyDescent="0.2"/>
    <row r="84" s="6" customFormat="1" ht="12.75" x14ac:dyDescent="0.2"/>
    <row r="85" s="6" customFormat="1" ht="12.75" x14ac:dyDescent="0.2"/>
    <row r="86" s="6" customFormat="1" ht="12.75" x14ac:dyDescent="0.2"/>
    <row r="87" s="6" customFormat="1" ht="12.75" x14ac:dyDescent="0.2"/>
    <row r="88" s="6" customFormat="1" ht="12.75" x14ac:dyDescent="0.2"/>
    <row r="89" s="6" customFormat="1" ht="12.75" x14ac:dyDescent="0.2"/>
    <row r="90" s="6" customFormat="1" ht="12.75" x14ac:dyDescent="0.2"/>
    <row r="91" s="6" customFormat="1" ht="12.75" x14ac:dyDescent="0.2"/>
    <row r="92" s="6" customFormat="1" ht="12.75" x14ac:dyDescent="0.2"/>
    <row r="93" s="6" customFormat="1" ht="12.75" x14ac:dyDescent="0.2"/>
    <row r="94" s="6" customFormat="1" ht="12.75" x14ac:dyDescent="0.2"/>
    <row r="95" s="6" customFormat="1" ht="12.75" x14ac:dyDescent="0.2"/>
    <row r="96" s="6" customFormat="1" ht="12.75" x14ac:dyDescent="0.2"/>
    <row r="97" s="6" customFormat="1" ht="12.75" x14ac:dyDescent="0.2"/>
    <row r="98" s="6" customFormat="1" ht="12.75" x14ac:dyDescent="0.2"/>
    <row r="99" s="6" customFormat="1" ht="12.75" x14ac:dyDescent="0.2"/>
    <row r="100" s="6" customFormat="1" ht="12.75" x14ac:dyDescent="0.2"/>
    <row r="101" s="6" customFormat="1" ht="12.75" x14ac:dyDescent="0.2"/>
    <row r="102" s="6" customFormat="1" ht="12.75" x14ac:dyDescent="0.2"/>
    <row r="103" s="6" customFormat="1" ht="12.75" x14ac:dyDescent="0.2"/>
    <row r="104" s="6" customFormat="1" ht="12.75" x14ac:dyDescent="0.2"/>
    <row r="105" s="6" customFormat="1" ht="12.75" x14ac:dyDescent="0.2"/>
    <row r="106" s="6" customFormat="1" ht="12.75" x14ac:dyDescent="0.2"/>
    <row r="107" s="6" customFormat="1" ht="12.75" x14ac:dyDescent="0.2"/>
    <row r="108" s="6" customFormat="1" ht="12.75" x14ac:dyDescent="0.2"/>
    <row r="109" s="6" customFormat="1" ht="12.75" x14ac:dyDescent="0.2"/>
    <row r="110" s="6" customFormat="1" ht="12.75" x14ac:dyDescent="0.2"/>
    <row r="111" s="6" customFormat="1" ht="12.75" x14ac:dyDescent="0.2"/>
    <row r="112" s="6" customFormat="1" ht="12.75" x14ac:dyDescent="0.2"/>
    <row r="113" s="6" customFormat="1" ht="12.75" x14ac:dyDescent="0.2"/>
    <row r="114" s="6" customFormat="1" ht="12.75" x14ac:dyDescent="0.2"/>
    <row r="115" s="6" customFormat="1" ht="12.75" x14ac:dyDescent="0.2"/>
    <row r="116" s="6" customFormat="1" ht="12.75" x14ac:dyDescent="0.2"/>
    <row r="117" s="6" customFormat="1" ht="12.75" x14ac:dyDescent="0.2"/>
    <row r="118" s="6" customFormat="1" ht="12.75" x14ac:dyDescent="0.2"/>
    <row r="119" s="6" customFormat="1" ht="12.75" x14ac:dyDescent="0.2"/>
    <row r="120" s="6" customFormat="1" ht="12.75" x14ac:dyDescent="0.2"/>
    <row r="121" s="6" customFormat="1" ht="12.75" x14ac:dyDescent="0.2"/>
    <row r="122" s="6" customFormat="1" ht="12.75" x14ac:dyDescent="0.2"/>
    <row r="123" s="6" customFormat="1" ht="12.75" x14ac:dyDescent="0.2"/>
    <row r="124" s="6" customFormat="1" ht="12.75" x14ac:dyDescent="0.2"/>
    <row r="125" s="6" customFormat="1" ht="12.75" x14ac:dyDescent="0.2"/>
    <row r="126" s="6" customFormat="1" ht="12.75" x14ac:dyDescent="0.2"/>
    <row r="127" s="6" customFormat="1" ht="12.75" x14ac:dyDescent="0.2"/>
    <row r="128" s="6" customFormat="1" ht="12.75" x14ac:dyDescent="0.2"/>
    <row r="129" s="6" customFormat="1" ht="12.75" x14ac:dyDescent="0.2"/>
    <row r="130" s="6" customFormat="1" ht="12.75" x14ac:dyDescent="0.2"/>
    <row r="131" s="6" customFormat="1" ht="12.75" x14ac:dyDescent="0.2"/>
    <row r="132" s="6" customFormat="1" ht="12.75" x14ac:dyDescent="0.2"/>
    <row r="133" s="6" customFormat="1" ht="12.75" x14ac:dyDescent="0.2"/>
    <row r="134" s="6" customFormat="1" ht="12.75" x14ac:dyDescent="0.2"/>
    <row r="135" s="6" customFormat="1" ht="12.75" x14ac:dyDescent="0.2"/>
    <row r="136" s="6" customFormat="1" ht="12.75" x14ac:dyDescent="0.2"/>
    <row r="137" s="6" customFormat="1" ht="12.75" x14ac:dyDescent="0.2"/>
    <row r="138" s="6" customFormat="1" ht="12.75" x14ac:dyDescent="0.2"/>
    <row r="139" s="6" customFormat="1" ht="12.75" x14ac:dyDescent="0.2"/>
    <row r="140" s="6" customFormat="1" ht="12.75" x14ac:dyDescent="0.2"/>
    <row r="141" s="6" customFormat="1" ht="12.75" x14ac:dyDescent="0.2"/>
    <row r="142" s="6" customFormat="1" ht="12.75" x14ac:dyDescent="0.2"/>
    <row r="143" s="6" customFormat="1" ht="12.75" x14ac:dyDescent="0.2"/>
    <row r="144" s="6" customFormat="1" ht="12.75" x14ac:dyDescent="0.2"/>
    <row r="145" s="6" customFormat="1" ht="12.75" x14ac:dyDescent="0.2"/>
    <row r="146" s="6" customFormat="1" ht="12.75" x14ac:dyDescent="0.2"/>
    <row r="147" s="6" customFormat="1" ht="12.75" x14ac:dyDescent="0.2"/>
    <row r="148" s="6" customFormat="1" ht="12.75" x14ac:dyDescent="0.2"/>
    <row r="149" s="6" customFormat="1" ht="12.75" x14ac:dyDescent="0.2"/>
    <row r="150" s="6" customFormat="1" ht="12.75" x14ac:dyDescent="0.2"/>
    <row r="151" s="6" customFormat="1" ht="12.75" x14ac:dyDescent="0.2"/>
    <row r="152" s="6" customFormat="1" ht="12.75" x14ac:dyDescent="0.2"/>
    <row r="153" s="6" customFormat="1" ht="12.75" x14ac:dyDescent="0.2"/>
    <row r="154" s="6" customFormat="1" ht="12.75" x14ac:dyDescent="0.2"/>
    <row r="155" s="6" customFormat="1" ht="12.75" x14ac:dyDescent="0.2"/>
    <row r="156" s="6" customFormat="1" ht="12.75" x14ac:dyDescent="0.2"/>
    <row r="157" s="6" customFormat="1" ht="12.75" x14ac:dyDescent="0.2"/>
    <row r="158" s="6" customFormat="1" ht="12.75" x14ac:dyDescent="0.2"/>
    <row r="159" s="6" customFormat="1" ht="12.75" x14ac:dyDescent="0.2"/>
    <row r="160" s="6" customFormat="1" ht="12.75" x14ac:dyDescent="0.2"/>
    <row r="161" s="6" customFormat="1" ht="12.75" x14ac:dyDescent="0.2"/>
    <row r="162" s="6" customFormat="1" ht="12.75" x14ac:dyDescent="0.2"/>
    <row r="163" s="6" customFormat="1" ht="12.75" x14ac:dyDescent="0.2"/>
    <row r="164" s="6" customFormat="1" ht="12.75" x14ac:dyDescent="0.2"/>
    <row r="165" s="6" customFormat="1" ht="12.75" x14ac:dyDescent="0.2"/>
    <row r="166" s="6" customFormat="1" ht="12.75" x14ac:dyDescent="0.2"/>
    <row r="167" s="6" customFormat="1" ht="12.75" x14ac:dyDescent="0.2"/>
    <row r="168" s="6" customFormat="1" ht="12.75" x14ac:dyDescent="0.2"/>
    <row r="169" s="6" customFormat="1" ht="12.75" x14ac:dyDescent="0.2"/>
    <row r="170" s="6" customFormat="1" ht="12.75" x14ac:dyDescent="0.2"/>
    <row r="171" s="6" customFormat="1" ht="12.75" x14ac:dyDescent="0.2"/>
    <row r="172" s="6" customFormat="1" ht="12.75" x14ac:dyDescent="0.2"/>
    <row r="173" s="6" customFormat="1" ht="12.75" x14ac:dyDescent="0.2"/>
    <row r="174" s="6" customFormat="1" ht="12.75" x14ac:dyDescent="0.2"/>
    <row r="175" s="6" customFormat="1" ht="12.75" x14ac:dyDescent="0.2"/>
    <row r="176" s="6" customFormat="1" ht="12.75" x14ac:dyDescent="0.2"/>
    <row r="177" s="6" customFormat="1" ht="12.75" x14ac:dyDescent="0.2"/>
    <row r="178" s="6" customFormat="1" ht="12.75" x14ac:dyDescent="0.2"/>
    <row r="179" s="6" customFormat="1" ht="12.75" x14ac:dyDescent="0.2"/>
    <row r="180" s="6" customFormat="1" ht="12.75" x14ac:dyDescent="0.2"/>
    <row r="181" s="6" customFormat="1" ht="12.75" x14ac:dyDescent="0.2"/>
    <row r="182" s="6" customFormat="1" ht="12.75" x14ac:dyDescent="0.2"/>
    <row r="183" s="6" customFormat="1" ht="12.75" x14ac:dyDescent="0.2"/>
    <row r="184" s="6" customFormat="1" ht="12.75" x14ac:dyDescent="0.2"/>
    <row r="185" s="6" customFormat="1" ht="12.75" x14ac:dyDescent="0.2"/>
    <row r="186" s="6" customFormat="1" ht="12.75" x14ac:dyDescent="0.2"/>
    <row r="187" s="6" customFormat="1" ht="12.75" x14ac:dyDescent="0.2"/>
    <row r="188" s="6" customFormat="1" ht="12.75" x14ac:dyDescent="0.2"/>
    <row r="189" s="6" customFormat="1" ht="12.75" x14ac:dyDescent="0.2"/>
    <row r="190" s="6" customFormat="1" ht="12.75" x14ac:dyDescent="0.2"/>
    <row r="191" s="6" customFormat="1" ht="12.75" x14ac:dyDescent="0.2"/>
    <row r="192" s="6" customFormat="1" ht="12.75" x14ac:dyDescent="0.2"/>
    <row r="193" s="6" customFormat="1" ht="12.75" x14ac:dyDescent="0.2"/>
    <row r="194" s="6" customFormat="1" ht="12.75" x14ac:dyDescent="0.2"/>
    <row r="195" s="6" customFormat="1" ht="12.75" x14ac:dyDescent="0.2"/>
    <row r="196" s="6" customFormat="1" ht="12.75" x14ac:dyDescent="0.2"/>
    <row r="197" s="6" customFormat="1" ht="12.75" x14ac:dyDescent="0.2"/>
    <row r="198" s="6" customFormat="1" ht="12.75" x14ac:dyDescent="0.2"/>
    <row r="199" s="6" customFormat="1" ht="12.75" x14ac:dyDescent="0.2"/>
    <row r="200" s="6" customFormat="1" ht="12.75" x14ac:dyDescent="0.2"/>
    <row r="201" s="6" customFormat="1" ht="12.75" x14ac:dyDescent="0.2"/>
    <row r="202" s="6" customFormat="1" ht="12.75" x14ac:dyDescent="0.2"/>
    <row r="203" s="6" customFormat="1" ht="12.75" x14ac:dyDescent="0.2"/>
    <row r="204" s="6" customFormat="1" ht="12.75" x14ac:dyDescent="0.2"/>
    <row r="205" s="6" customFormat="1" ht="12.75" x14ac:dyDescent="0.2"/>
    <row r="206" s="6" customFormat="1" ht="12.75" x14ac:dyDescent="0.2"/>
    <row r="207" s="6" customFormat="1" ht="12.75" x14ac:dyDescent="0.2"/>
    <row r="208" s="6" customFormat="1" ht="12.75" x14ac:dyDescent="0.2"/>
    <row r="209" s="6" customFormat="1" ht="12.75" x14ac:dyDescent="0.2"/>
    <row r="210" s="6" customFormat="1" ht="12.75" x14ac:dyDescent="0.2"/>
    <row r="211" s="6" customFormat="1" ht="12.75" x14ac:dyDescent="0.2"/>
    <row r="212" s="6" customFormat="1" ht="12.75" x14ac:dyDescent="0.2"/>
    <row r="213" s="6" customFormat="1" ht="12.75" x14ac:dyDescent="0.2"/>
    <row r="214" s="6" customFormat="1" ht="12.75" x14ac:dyDescent="0.2"/>
    <row r="215" s="6" customFormat="1" ht="12.75" x14ac:dyDescent="0.2"/>
    <row r="216" s="6" customFormat="1" ht="12.75" x14ac:dyDescent="0.2"/>
    <row r="217" s="6" customFormat="1" ht="12.75" x14ac:dyDescent="0.2"/>
    <row r="218" s="6" customFormat="1" ht="12.75" x14ac:dyDescent="0.2"/>
    <row r="219" s="6" customFormat="1" ht="12.75" x14ac:dyDescent="0.2"/>
    <row r="220" s="6" customFormat="1" ht="12.75" x14ac:dyDescent="0.2"/>
    <row r="221" s="6" customFormat="1" ht="12.75" x14ac:dyDescent="0.2"/>
    <row r="222" s="6" customFormat="1" ht="12.75" x14ac:dyDescent="0.2"/>
    <row r="223" s="6" customFormat="1" ht="12.75" x14ac:dyDescent="0.2"/>
    <row r="224" s="6" customFormat="1" ht="12.75" x14ac:dyDescent="0.2"/>
    <row r="225" s="6" customFormat="1" ht="12.75" x14ac:dyDescent="0.2"/>
    <row r="226" s="6" customFormat="1" ht="12.75" x14ac:dyDescent="0.2"/>
    <row r="227" s="6" customFormat="1" ht="12.75" x14ac:dyDescent="0.2"/>
    <row r="228" s="6" customFormat="1" ht="12.75" x14ac:dyDescent="0.2"/>
    <row r="229" s="6" customFormat="1" ht="12.75" x14ac:dyDescent="0.2"/>
    <row r="230" s="6" customFormat="1" ht="12.75" x14ac:dyDescent="0.2"/>
    <row r="231" s="6" customFormat="1" ht="12.75" x14ac:dyDescent="0.2"/>
    <row r="232" s="6" customFormat="1" ht="12.75" x14ac:dyDescent="0.2"/>
    <row r="233" s="6" customFormat="1" ht="12.75" x14ac:dyDescent="0.2"/>
    <row r="234" s="6" customFormat="1" ht="12.75" x14ac:dyDescent="0.2"/>
    <row r="235" s="6" customFormat="1" ht="12.75" x14ac:dyDescent="0.2"/>
    <row r="236" s="6" customFormat="1" ht="12.75" x14ac:dyDescent="0.2"/>
    <row r="237" s="6" customFormat="1" ht="12.75" x14ac:dyDescent="0.2"/>
    <row r="238" s="6" customFormat="1" ht="12.75" x14ac:dyDescent="0.2"/>
    <row r="239" s="6" customFormat="1" ht="12.75" x14ac:dyDescent="0.2"/>
    <row r="240" s="6" customFormat="1" ht="12.75" x14ac:dyDescent="0.2"/>
    <row r="241" s="6" customFormat="1" ht="12.75" x14ac:dyDescent="0.2"/>
    <row r="242" s="6" customFormat="1" ht="12.75" x14ac:dyDescent="0.2"/>
    <row r="243" s="6" customFormat="1" ht="12.75" x14ac:dyDescent="0.2"/>
    <row r="244" s="6" customFormat="1" ht="12.75" x14ac:dyDescent="0.2"/>
    <row r="245" s="6" customFormat="1" ht="12.75" x14ac:dyDescent="0.2"/>
    <row r="246" s="6" customFormat="1" ht="12.75" x14ac:dyDescent="0.2"/>
    <row r="247" s="6" customFormat="1" ht="12.75" x14ac:dyDescent="0.2"/>
    <row r="248" s="6" customFormat="1" ht="12.75" x14ac:dyDescent="0.2"/>
    <row r="249" s="6" customFormat="1" ht="12.75" x14ac:dyDescent="0.2"/>
    <row r="250" s="6" customFormat="1" ht="12.75" x14ac:dyDescent="0.2"/>
    <row r="251" s="6" customFormat="1" ht="12.75" x14ac:dyDescent="0.2"/>
    <row r="252" s="6" customFormat="1" ht="12.75" x14ac:dyDescent="0.2"/>
    <row r="253" s="6" customFormat="1" ht="12.75" x14ac:dyDescent="0.2"/>
    <row r="254" s="6" customFormat="1" ht="12.75" x14ac:dyDescent="0.2"/>
    <row r="255" s="6" customFormat="1" ht="12.75" x14ac:dyDescent="0.2"/>
    <row r="256" s="6" customFormat="1" ht="12.75" x14ac:dyDescent="0.2"/>
    <row r="257" s="6" customFormat="1" ht="12.75" x14ac:dyDescent="0.2"/>
    <row r="258" s="6" customFormat="1" ht="12.75" x14ac:dyDescent="0.2"/>
    <row r="259" s="6" customFormat="1" ht="12.75" x14ac:dyDescent="0.2"/>
    <row r="260" s="6" customFormat="1" ht="12.75" x14ac:dyDescent="0.2"/>
    <row r="261" s="6" customFormat="1" ht="12.75" x14ac:dyDescent="0.2"/>
    <row r="262" s="6" customFormat="1" ht="12.75" x14ac:dyDescent="0.2"/>
    <row r="263" s="6" customFormat="1" ht="12.75" x14ac:dyDescent="0.2"/>
    <row r="264" s="6" customFormat="1" ht="12.75" x14ac:dyDescent="0.2"/>
    <row r="265" s="6" customFormat="1" ht="12.75" x14ac:dyDescent="0.2"/>
    <row r="266" s="6" customFormat="1" ht="12.75" x14ac:dyDescent="0.2"/>
    <row r="267" s="6" customFormat="1" ht="12.75" x14ac:dyDescent="0.2"/>
    <row r="268" s="6" customFormat="1" ht="12.75" x14ac:dyDescent="0.2"/>
    <row r="269" s="6" customFormat="1" ht="12.75" x14ac:dyDescent="0.2"/>
    <row r="270" s="6" customFormat="1" ht="12.75" x14ac:dyDescent="0.2"/>
    <row r="271" s="6" customFormat="1" ht="12.75" x14ac:dyDescent="0.2"/>
    <row r="272" s="6" customFormat="1" ht="12.75" x14ac:dyDescent="0.2"/>
    <row r="273" s="6" customFormat="1" ht="12.75" x14ac:dyDescent="0.2"/>
    <row r="274" s="6" customFormat="1" ht="12.75" x14ac:dyDescent="0.2"/>
    <row r="275" s="6" customFormat="1" ht="12.75" x14ac:dyDescent="0.2"/>
    <row r="276" s="6" customFormat="1" ht="12.75" x14ac:dyDescent="0.2"/>
    <row r="277" s="6" customFormat="1" ht="12.75" x14ac:dyDescent="0.2"/>
    <row r="278" s="6" customFormat="1" ht="12.75" x14ac:dyDescent="0.2"/>
    <row r="279" s="6" customFormat="1" ht="12.75" x14ac:dyDescent="0.2"/>
    <row r="280" s="6" customFormat="1" ht="12.75" x14ac:dyDescent="0.2"/>
    <row r="281" s="6" customFormat="1" ht="12.75" x14ac:dyDescent="0.2"/>
    <row r="282" s="6" customFormat="1" ht="12.75" x14ac:dyDescent="0.2"/>
    <row r="283" s="6" customFormat="1" ht="12.75" x14ac:dyDescent="0.2"/>
    <row r="284" s="6" customFormat="1" ht="12.75" x14ac:dyDescent="0.2"/>
    <row r="285" s="6" customFormat="1" ht="12.75" x14ac:dyDescent="0.2"/>
    <row r="286" s="6" customFormat="1" ht="12.75" x14ac:dyDescent="0.2"/>
    <row r="287" s="6" customFormat="1" ht="12.75" x14ac:dyDescent="0.2"/>
    <row r="288" s="6" customFormat="1" ht="12.75" x14ac:dyDescent="0.2"/>
    <row r="289" s="6" customFormat="1" ht="12.75" x14ac:dyDescent="0.2"/>
    <row r="290" s="6" customFormat="1" ht="12.75" x14ac:dyDescent="0.2"/>
    <row r="291" s="6" customFormat="1" ht="12.75" x14ac:dyDescent="0.2"/>
    <row r="292" s="6" customFormat="1" ht="12.75" x14ac:dyDescent="0.2"/>
    <row r="293" s="6" customFormat="1" ht="12.75" x14ac:dyDescent="0.2"/>
    <row r="294" s="6" customFormat="1" ht="12.75" x14ac:dyDescent="0.2"/>
    <row r="295" s="6" customFormat="1" ht="12.75" x14ac:dyDescent="0.2"/>
    <row r="296" s="6" customFormat="1" ht="12.75" x14ac:dyDescent="0.2"/>
    <row r="297" s="6" customFormat="1" ht="12.75" x14ac:dyDescent="0.2"/>
    <row r="298" s="6" customFormat="1" ht="12.75" x14ac:dyDescent="0.2"/>
    <row r="299" s="6" customFormat="1" ht="12.75" x14ac:dyDescent="0.2"/>
    <row r="300" s="6" customFormat="1" ht="12.75" x14ac:dyDescent="0.2"/>
    <row r="301" s="6" customFormat="1" ht="12.75" x14ac:dyDescent="0.2"/>
    <row r="302" s="6" customFormat="1" ht="12.75" x14ac:dyDescent="0.2"/>
    <row r="303" s="6" customFormat="1" ht="12.75" x14ac:dyDescent="0.2"/>
    <row r="304" s="6" customFormat="1" ht="12.75" x14ac:dyDescent="0.2"/>
    <row r="305" s="6" customFormat="1" ht="12.75" x14ac:dyDescent="0.2"/>
    <row r="306" s="6" customFormat="1" ht="12.75" x14ac:dyDescent="0.2"/>
    <row r="307" s="6" customFormat="1" ht="12.75" x14ac:dyDescent="0.2"/>
    <row r="308" s="6" customFormat="1" ht="12.75" x14ac:dyDescent="0.2"/>
    <row r="309" s="6" customFormat="1" ht="12.75" x14ac:dyDescent="0.2"/>
    <row r="310" s="6" customFormat="1" ht="12.75" x14ac:dyDescent="0.2"/>
    <row r="311" s="6" customFormat="1" ht="12.75" x14ac:dyDescent="0.2"/>
    <row r="312" s="6" customFormat="1" ht="12.75" x14ac:dyDescent="0.2"/>
    <row r="313" s="6" customFormat="1" ht="12.75" x14ac:dyDescent="0.2"/>
    <row r="314" s="6" customFormat="1" ht="12.75" x14ac:dyDescent="0.2"/>
    <row r="315" s="6" customFormat="1" ht="12.75" x14ac:dyDescent="0.2"/>
    <row r="316" s="6" customFormat="1" ht="12.75" x14ac:dyDescent="0.2"/>
    <row r="317" s="6" customFormat="1" ht="12.75" x14ac:dyDescent="0.2"/>
    <row r="318" s="6" customFormat="1" ht="12.75" x14ac:dyDescent="0.2"/>
    <row r="319" s="6" customFormat="1" ht="12.75" x14ac:dyDescent="0.2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07"/>
  <sheetViews>
    <sheetView tabSelected="1" workbookViewId="0">
      <pane ySplit="2" topLeftCell="A3" activePane="bottomLeft" state="frozen"/>
      <selection pane="bottomLeft" activeCell="C68" sqref="C68"/>
    </sheetView>
  </sheetViews>
  <sheetFormatPr defaultRowHeight="15" customHeight="1" x14ac:dyDescent="0.2"/>
  <cols>
    <col min="1" max="1" width="1.140625" style="16"/>
    <col min="2" max="2" width="17.42578125" style="17"/>
    <col min="3" max="3" width="75.7109375" style="52"/>
    <col min="4" max="4" width="15.7109375" style="16" customWidth="1"/>
    <col min="5" max="5" width="65.7109375" style="16"/>
    <col min="6" max="1025" width="8.7109375" style="16"/>
  </cols>
  <sheetData>
    <row r="1" spans="2:5" s="18" customFormat="1" ht="31.5" x14ac:dyDescent="0.2">
      <c r="B1" s="67" t="s">
        <v>20</v>
      </c>
      <c r="C1" s="67"/>
      <c r="D1" s="67"/>
      <c r="E1" s="67"/>
    </row>
    <row r="2" spans="2:5" s="17" customFormat="1" ht="21" x14ac:dyDescent="0.2">
      <c r="B2" s="19" t="s">
        <v>21</v>
      </c>
      <c r="C2" s="50" t="s">
        <v>22</v>
      </c>
      <c r="D2" s="20" t="s">
        <v>0</v>
      </c>
      <c r="E2" s="21" t="s">
        <v>285</v>
      </c>
    </row>
    <row r="3" spans="2:5" s="22" customFormat="1" ht="46.5" x14ac:dyDescent="0.2">
      <c r="B3" s="23" t="s">
        <v>23</v>
      </c>
      <c r="C3" s="64" t="s">
        <v>24</v>
      </c>
      <c r="D3" s="24"/>
      <c r="E3" s="25"/>
    </row>
    <row r="4" spans="2:5" s="26" customFormat="1" ht="15.75" x14ac:dyDescent="0.2">
      <c r="B4" s="27" t="s">
        <v>23</v>
      </c>
      <c r="C4" s="28" t="s">
        <v>25</v>
      </c>
      <c r="D4" s="28"/>
      <c r="E4" s="29"/>
    </row>
    <row r="5" spans="2:5" ht="25.5" x14ac:dyDescent="0.2">
      <c r="B5" s="30" t="s">
        <v>23</v>
      </c>
      <c r="C5" s="51" t="s">
        <v>26</v>
      </c>
      <c r="D5" s="31" t="s">
        <v>13</v>
      </c>
      <c r="E5" s="32"/>
    </row>
    <row r="6" spans="2:5" ht="38.25" x14ac:dyDescent="0.2">
      <c r="B6" s="30" t="s">
        <v>23</v>
      </c>
      <c r="C6" s="51" t="s">
        <v>27</v>
      </c>
      <c r="D6" s="31" t="s">
        <v>3</v>
      </c>
      <c r="E6" s="32"/>
    </row>
    <row r="7" spans="2:5" ht="15.75" x14ac:dyDescent="0.2">
      <c r="B7" s="30" t="s">
        <v>23</v>
      </c>
      <c r="C7" s="53" t="s">
        <v>28</v>
      </c>
      <c r="D7" s="31" t="s">
        <v>3</v>
      </c>
      <c r="E7" s="32"/>
    </row>
    <row r="8" spans="2:5" s="26" customFormat="1" ht="15.75" x14ac:dyDescent="0.2">
      <c r="B8" s="27" t="s">
        <v>29</v>
      </c>
      <c r="C8" s="28" t="s">
        <v>30</v>
      </c>
      <c r="D8" s="28"/>
      <c r="E8" s="29"/>
    </row>
    <row r="9" spans="2:5" ht="25.5" x14ac:dyDescent="0.2">
      <c r="B9" s="30" t="s">
        <v>29</v>
      </c>
      <c r="C9" s="51" t="s">
        <v>31</v>
      </c>
      <c r="D9" s="31" t="s">
        <v>3</v>
      </c>
      <c r="E9" s="32"/>
    </row>
    <row r="10" spans="2:5" ht="25.5" x14ac:dyDescent="0.2">
      <c r="B10" s="30" t="s">
        <v>29</v>
      </c>
      <c r="C10" s="51" t="s">
        <v>32</v>
      </c>
      <c r="D10" s="31" t="s">
        <v>3</v>
      </c>
      <c r="E10" s="32"/>
    </row>
    <row r="11" spans="2:5" ht="15.75" x14ac:dyDescent="0.2">
      <c r="B11" s="33" t="s">
        <v>29</v>
      </c>
      <c r="C11" s="52" t="s">
        <v>33</v>
      </c>
      <c r="D11" s="31" t="s">
        <v>3</v>
      </c>
      <c r="E11" s="32"/>
    </row>
    <row r="12" spans="2:5" s="26" customFormat="1" ht="15.75" x14ac:dyDescent="0.2">
      <c r="B12" s="27" t="s">
        <v>34</v>
      </c>
      <c r="C12" s="28" t="s">
        <v>35</v>
      </c>
      <c r="D12" s="28"/>
      <c r="E12" s="29"/>
    </row>
    <row r="13" spans="2:5" ht="25.5" x14ac:dyDescent="0.2">
      <c r="B13" s="30" t="s">
        <v>34</v>
      </c>
      <c r="C13" s="51" t="s">
        <v>36</v>
      </c>
      <c r="D13" s="31" t="s">
        <v>3</v>
      </c>
      <c r="E13" s="32"/>
    </row>
    <row r="14" spans="2:5" ht="15.75" x14ac:dyDescent="0.2">
      <c r="B14" s="30" t="s">
        <v>34</v>
      </c>
      <c r="C14" s="51" t="s">
        <v>37</v>
      </c>
      <c r="D14" s="31" t="s">
        <v>3</v>
      </c>
      <c r="E14" s="32"/>
    </row>
    <row r="15" spans="2:5" s="26" customFormat="1" ht="15.75" x14ac:dyDescent="0.2">
      <c r="B15" s="27" t="s">
        <v>38</v>
      </c>
      <c r="C15" s="28" t="s">
        <v>39</v>
      </c>
      <c r="D15" s="28"/>
      <c r="E15" s="29"/>
    </row>
    <row r="16" spans="2:5" ht="15.75" x14ac:dyDescent="0.2">
      <c r="B16" s="30" t="s">
        <v>38</v>
      </c>
      <c r="C16" s="51" t="s">
        <v>40</v>
      </c>
      <c r="D16" s="31" t="s">
        <v>3</v>
      </c>
      <c r="E16" s="32"/>
    </row>
    <row r="17" spans="2:5" ht="15.75" x14ac:dyDescent="0.2">
      <c r="B17" s="30" t="s">
        <v>38</v>
      </c>
      <c r="C17" s="51" t="s">
        <v>41</v>
      </c>
      <c r="D17" s="31" t="s">
        <v>3</v>
      </c>
      <c r="E17" s="32"/>
    </row>
    <row r="18" spans="2:5" s="26" customFormat="1" ht="15.75" x14ac:dyDescent="0.2">
      <c r="B18" s="27" t="s">
        <v>42</v>
      </c>
      <c r="C18" s="28" t="s">
        <v>43</v>
      </c>
      <c r="D18" s="28"/>
      <c r="E18" s="29"/>
    </row>
    <row r="19" spans="2:5" ht="15.75" x14ac:dyDescent="0.2">
      <c r="B19" s="30" t="s">
        <v>42</v>
      </c>
      <c r="C19" s="51" t="s">
        <v>44</v>
      </c>
      <c r="D19" s="31" t="s">
        <v>3</v>
      </c>
      <c r="E19" s="32"/>
    </row>
    <row r="20" spans="2:5" ht="15.75" x14ac:dyDescent="0.2">
      <c r="B20" s="30" t="s">
        <v>42</v>
      </c>
      <c r="C20" s="51" t="s">
        <v>45</v>
      </c>
      <c r="D20" s="31" t="s">
        <v>3</v>
      </c>
      <c r="E20" s="32"/>
    </row>
    <row r="21" spans="2:5" s="26" customFormat="1" ht="15.75" x14ac:dyDescent="0.2">
      <c r="B21" s="27" t="s">
        <v>46</v>
      </c>
      <c r="C21" s="28" t="s">
        <v>47</v>
      </c>
      <c r="D21" s="28"/>
      <c r="E21" s="29"/>
    </row>
    <row r="22" spans="2:5" ht="15.75" x14ac:dyDescent="0.2">
      <c r="B22" s="30" t="s">
        <v>46</v>
      </c>
      <c r="C22" s="51" t="s">
        <v>48</v>
      </c>
      <c r="D22" s="31" t="s">
        <v>3</v>
      </c>
      <c r="E22" s="32"/>
    </row>
    <row r="23" spans="2:5" ht="25.5" x14ac:dyDescent="0.2">
      <c r="B23" s="30" t="s">
        <v>46</v>
      </c>
      <c r="C23" s="51" t="s">
        <v>49</v>
      </c>
      <c r="D23" s="31" t="s">
        <v>3</v>
      </c>
      <c r="E23" s="32"/>
    </row>
    <row r="24" spans="2:5" ht="25.5" x14ac:dyDescent="0.2">
      <c r="B24" s="30" t="s">
        <v>46</v>
      </c>
      <c r="C24" s="51" t="s">
        <v>50</v>
      </c>
      <c r="D24" s="31" t="s">
        <v>3</v>
      </c>
      <c r="E24" s="32"/>
    </row>
    <row r="25" spans="2:5" s="26" customFormat="1" ht="15.75" x14ac:dyDescent="0.2">
      <c r="B25" s="27" t="s">
        <v>51</v>
      </c>
      <c r="C25" s="54" t="s">
        <v>52</v>
      </c>
      <c r="D25" s="28"/>
      <c r="E25" s="29"/>
    </row>
    <row r="26" spans="2:5" ht="38.25" x14ac:dyDescent="0.2">
      <c r="B26" s="30" t="s">
        <v>51</v>
      </c>
      <c r="C26" s="53" t="s">
        <v>53</v>
      </c>
      <c r="D26" s="31" t="s">
        <v>3</v>
      </c>
      <c r="E26" s="32"/>
    </row>
    <row r="27" spans="2:5" s="26" customFormat="1" ht="15.75" x14ac:dyDescent="0.2">
      <c r="B27" s="27" t="s">
        <v>54</v>
      </c>
      <c r="C27" s="28" t="s">
        <v>55</v>
      </c>
      <c r="D27" s="28"/>
      <c r="E27" s="29"/>
    </row>
    <row r="28" spans="2:5" ht="25.5" x14ac:dyDescent="0.2">
      <c r="B28" s="30" t="s">
        <v>54</v>
      </c>
      <c r="C28" s="51" t="s">
        <v>56</v>
      </c>
      <c r="D28" s="31" t="s">
        <v>3</v>
      </c>
      <c r="E28" s="32"/>
    </row>
    <row r="29" spans="2:5" s="26" customFormat="1" ht="15.75" x14ac:dyDescent="0.2">
      <c r="B29" s="27" t="s">
        <v>57</v>
      </c>
      <c r="C29" s="28" t="s">
        <v>58</v>
      </c>
      <c r="D29" s="28"/>
      <c r="E29" s="29"/>
    </row>
    <row r="30" spans="2:5" s="26" customFormat="1" ht="25.5" x14ac:dyDescent="0.2">
      <c r="B30" s="30" t="s">
        <v>57</v>
      </c>
      <c r="C30" s="51" t="s">
        <v>59</v>
      </c>
      <c r="D30" s="31" t="s">
        <v>3</v>
      </c>
      <c r="E30" s="32"/>
    </row>
    <row r="31" spans="2:5" s="26" customFormat="1" ht="15.75" x14ac:dyDescent="0.2">
      <c r="B31" s="27" t="s">
        <v>60</v>
      </c>
      <c r="C31" s="28" t="s">
        <v>61</v>
      </c>
      <c r="D31" s="28"/>
      <c r="E31" s="29"/>
    </row>
    <row r="32" spans="2:5" ht="25.5" x14ac:dyDescent="0.2">
      <c r="B32" s="30" t="s">
        <v>60</v>
      </c>
      <c r="C32" s="53" t="s">
        <v>62</v>
      </c>
      <c r="D32" s="31" t="s">
        <v>3</v>
      </c>
      <c r="E32" s="32"/>
    </row>
    <row r="33" spans="2:5" ht="25.5" x14ac:dyDescent="0.2">
      <c r="B33" s="30" t="s">
        <v>60</v>
      </c>
      <c r="C33" s="53" t="s">
        <v>63</v>
      </c>
      <c r="D33" s="31" t="s">
        <v>3</v>
      </c>
      <c r="E33" s="32"/>
    </row>
    <row r="34" spans="2:5" s="26" customFormat="1" ht="31.5" x14ac:dyDescent="0.2">
      <c r="B34" s="27" t="s">
        <v>64</v>
      </c>
      <c r="C34" s="54" t="s">
        <v>65</v>
      </c>
      <c r="D34" s="28"/>
      <c r="E34" s="29"/>
    </row>
    <row r="35" spans="2:5" ht="25.5" x14ac:dyDescent="0.2">
      <c r="B35" s="30" t="s">
        <v>64</v>
      </c>
      <c r="C35" s="53" t="s">
        <v>66</v>
      </c>
      <c r="D35" s="31" t="s">
        <v>3</v>
      </c>
      <c r="E35" s="32"/>
    </row>
    <row r="36" spans="2:5" ht="25.5" x14ac:dyDescent="0.2">
      <c r="B36" s="30" t="s">
        <v>64</v>
      </c>
      <c r="C36" s="53" t="s">
        <v>67</v>
      </c>
      <c r="D36" s="31" t="s">
        <v>3</v>
      </c>
      <c r="E36" s="32"/>
    </row>
    <row r="37" spans="2:5" s="26" customFormat="1" ht="31.5" x14ac:dyDescent="0.2">
      <c r="B37" s="27" t="s">
        <v>68</v>
      </c>
      <c r="C37" s="54" t="s">
        <v>69</v>
      </c>
      <c r="D37" s="28"/>
      <c r="E37" s="29"/>
    </row>
    <row r="38" spans="2:5" ht="25.5" x14ac:dyDescent="0.2">
      <c r="B38" s="30" t="s">
        <v>68</v>
      </c>
      <c r="C38" s="53" t="s">
        <v>70</v>
      </c>
      <c r="D38" s="31" t="s">
        <v>3</v>
      </c>
      <c r="E38" s="32"/>
    </row>
    <row r="39" spans="2:5" s="26" customFormat="1" ht="31.5" x14ac:dyDescent="0.2">
      <c r="B39" s="27" t="s">
        <v>71</v>
      </c>
      <c r="C39" s="54" t="s">
        <v>72</v>
      </c>
      <c r="D39" s="28"/>
      <c r="E39" s="29"/>
    </row>
    <row r="40" spans="2:5" ht="25.5" x14ac:dyDescent="0.2">
      <c r="B40" s="30" t="s">
        <v>71</v>
      </c>
      <c r="C40" s="53" t="s">
        <v>73</v>
      </c>
      <c r="D40" s="31" t="s">
        <v>3</v>
      </c>
      <c r="E40" s="32"/>
    </row>
    <row r="41" spans="2:5" s="26" customFormat="1" ht="31.5" x14ac:dyDescent="0.2">
      <c r="B41" s="27" t="s">
        <v>74</v>
      </c>
      <c r="C41" s="54" t="s">
        <v>75</v>
      </c>
      <c r="D41" s="28"/>
      <c r="E41" s="29"/>
    </row>
    <row r="42" spans="2:5" ht="25.5" x14ac:dyDescent="0.2">
      <c r="B42" s="30" t="s">
        <v>74</v>
      </c>
      <c r="C42" s="53" t="s">
        <v>76</v>
      </c>
      <c r="D42" s="31" t="s">
        <v>3</v>
      </c>
      <c r="E42" s="32"/>
    </row>
    <row r="43" spans="2:5" s="26" customFormat="1" ht="15.75" x14ac:dyDescent="0.2">
      <c r="B43" s="27" t="s">
        <v>77</v>
      </c>
      <c r="C43" s="54" t="s">
        <v>78</v>
      </c>
      <c r="D43" s="28"/>
      <c r="E43" s="29"/>
    </row>
    <row r="44" spans="2:5" ht="51" x14ac:dyDescent="0.2">
      <c r="B44" s="30" t="s">
        <v>79</v>
      </c>
      <c r="C44" s="53" t="s">
        <v>80</v>
      </c>
      <c r="D44" s="31" t="s">
        <v>3</v>
      </c>
      <c r="E44" s="32"/>
    </row>
    <row r="45" spans="2:5" s="26" customFormat="1" ht="15.75" x14ac:dyDescent="0.2">
      <c r="B45" s="27" t="s">
        <v>81</v>
      </c>
      <c r="C45" s="54" t="s">
        <v>82</v>
      </c>
      <c r="D45" s="28"/>
      <c r="E45" s="29"/>
    </row>
    <row r="46" spans="2:5" ht="25.5" x14ac:dyDescent="0.2">
      <c r="B46" s="30" t="s">
        <v>83</v>
      </c>
      <c r="C46" s="53" t="s">
        <v>84</v>
      </c>
      <c r="D46" s="31" t="s">
        <v>3</v>
      </c>
      <c r="E46" s="32"/>
    </row>
    <row r="47" spans="2:5" ht="25.5" x14ac:dyDescent="0.2">
      <c r="B47" s="30" t="s">
        <v>83</v>
      </c>
      <c r="C47" s="53" t="s">
        <v>85</v>
      </c>
      <c r="D47" s="31" t="s">
        <v>3</v>
      </c>
      <c r="E47" s="32"/>
    </row>
    <row r="48" spans="2:5" s="34" customFormat="1" ht="46.5" x14ac:dyDescent="0.2">
      <c r="B48" s="23" t="s">
        <v>86</v>
      </c>
      <c r="C48" s="64" t="s">
        <v>87</v>
      </c>
      <c r="D48" s="36"/>
      <c r="E48" s="37"/>
    </row>
    <row r="49" spans="2:5" s="26" customFormat="1" ht="15.75" x14ac:dyDescent="0.2">
      <c r="B49" s="27" t="s">
        <v>88</v>
      </c>
      <c r="C49" s="55" t="s">
        <v>35</v>
      </c>
      <c r="D49" s="28"/>
      <c r="E49" s="29"/>
    </row>
    <row r="50" spans="2:5" ht="25.5" x14ac:dyDescent="0.2">
      <c r="B50" s="30" t="s">
        <v>88</v>
      </c>
      <c r="C50" s="56" t="s">
        <v>89</v>
      </c>
      <c r="D50" s="31" t="s">
        <v>3</v>
      </c>
      <c r="E50" s="32"/>
    </row>
    <row r="51" spans="2:5" ht="25.5" x14ac:dyDescent="0.2">
      <c r="B51" s="30" t="s">
        <v>88</v>
      </c>
      <c r="C51" s="56" t="s">
        <v>90</v>
      </c>
      <c r="D51" s="31" t="s">
        <v>3</v>
      </c>
      <c r="E51" s="32"/>
    </row>
    <row r="52" spans="2:5" ht="15.75" x14ac:dyDescent="0.2">
      <c r="B52" s="30" t="s">
        <v>88</v>
      </c>
      <c r="C52" s="56" t="s">
        <v>91</v>
      </c>
      <c r="D52" s="31" t="s">
        <v>3</v>
      </c>
      <c r="E52" s="32"/>
    </row>
    <row r="53" spans="2:5" s="26" customFormat="1" ht="15.75" x14ac:dyDescent="0.2">
      <c r="B53" s="27" t="s">
        <v>92</v>
      </c>
      <c r="C53" s="57" t="s">
        <v>93</v>
      </c>
      <c r="D53" s="28"/>
      <c r="E53" s="29"/>
    </row>
    <row r="54" spans="2:5" ht="25.5" x14ac:dyDescent="0.2">
      <c r="B54" s="30" t="s">
        <v>92</v>
      </c>
      <c r="C54" s="56" t="s">
        <v>94</v>
      </c>
      <c r="D54" s="31" t="s">
        <v>3</v>
      </c>
      <c r="E54" s="32"/>
    </row>
    <row r="55" spans="2:5" ht="25.5" x14ac:dyDescent="0.2">
      <c r="B55" s="30" t="s">
        <v>92</v>
      </c>
      <c r="C55" s="56" t="s">
        <v>95</v>
      </c>
      <c r="D55" s="31" t="s">
        <v>3</v>
      </c>
      <c r="E55" s="32"/>
    </row>
    <row r="56" spans="2:5" ht="15.75" x14ac:dyDescent="0.2">
      <c r="B56" s="30" t="s">
        <v>92</v>
      </c>
      <c r="C56" s="56" t="s">
        <v>96</v>
      </c>
      <c r="D56" s="31" t="s">
        <v>3</v>
      </c>
      <c r="E56" s="32"/>
    </row>
    <row r="57" spans="2:5" s="26" customFormat="1" ht="15.75" x14ac:dyDescent="0.2">
      <c r="B57" s="27" t="s">
        <v>97</v>
      </c>
      <c r="C57" s="57" t="s">
        <v>98</v>
      </c>
      <c r="D57" s="28"/>
      <c r="E57" s="29"/>
    </row>
    <row r="58" spans="2:5" ht="25.5" x14ac:dyDescent="0.2">
      <c r="B58" s="30" t="s">
        <v>97</v>
      </c>
      <c r="C58" s="56" t="s">
        <v>99</v>
      </c>
      <c r="D58" s="31" t="s">
        <v>3</v>
      </c>
      <c r="E58" s="32"/>
    </row>
    <row r="59" spans="2:5" ht="25.5" x14ac:dyDescent="0.2">
      <c r="B59" s="30" t="s">
        <v>97</v>
      </c>
      <c r="C59" s="56" t="s">
        <v>100</v>
      </c>
      <c r="D59" s="31" t="s">
        <v>3</v>
      </c>
      <c r="E59" s="32"/>
    </row>
    <row r="60" spans="2:5" ht="25.5" x14ac:dyDescent="0.2">
      <c r="B60" s="30" t="s">
        <v>97</v>
      </c>
      <c r="C60" s="56" t="s">
        <v>101</v>
      </c>
      <c r="D60" s="31" t="s">
        <v>3</v>
      </c>
      <c r="E60" s="32"/>
    </row>
    <row r="61" spans="2:5" s="26" customFormat="1" ht="15.75" x14ac:dyDescent="0.2">
      <c r="B61" s="27" t="s">
        <v>102</v>
      </c>
      <c r="C61" s="57" t="s">
        <v>103</v>
      </c>
      <c r="D61" s="28"/>
      <c r="E61" s="29"/>
    </row>
    <row r="62" spans="2:5" ht="25.5" x14ac:dyDescent="0.2">
      <c r="B62" s="30" t="s">
        <v>102</v>
      </c>
      <c r="C62" s="56" t="s">
        <v>104</v>
      </c>
      <c r="D62" s="31" t="s">
        <v>3</v>
      </c>
      <c r="E62" s="32"/>
    </row>
    <row r="63" spans="2:5" ht="25.5" x14ac:dyDescent="0.2">
      <c r="B63" s="30" t="s">
        <v>102</v>
      </c>
      <c r="C63" s="56" t="s">
        <v>105</v>
      </c>
      <c r="D63" s="31" t="s">
        <v>3</v>
      </c>
      <c r="E63" s="32"/>
    </row>
    <row r="64" spans="2:5" ht="15.75" x14ac:dyDescent="0.2">
      <c r="B64" s="30" t="s">
        <v>102</v>
      </c>
      <c r="C64" s="56" t="s">
        <v>106</v>
      </c>
      <c r="D64" s="31" t="s">
        <v>3</v>
      </c>
      <c r="E64" s="32"/>
    </row>
    <row r="65" spans="1:5" s="26" customFormat="1" ht="31.5" x14ac:dyDescent="0.2">
      <c r="B65" s="27" t="s">
        <v>107</v>
      </c>
      <c r="C65" s="57" t="s">
        <v>108</v>
      </c>
      <c r="D65" s="28"/>
      <c r="E65" s="29"/>
    </row>
    <row r="66" spans="1:5" s="26" customFormat="1" ht="26.25" thickBot="1" x14ac:dyDescent="0.25">
      <c r="B66" s="38" t="s">
        <v>107</v>
      </c>
      <c r="C66" s="58" t="s">
        <v>109</v>
      </c>
      <c r="D66" s="31" t="s">
        <v>3</v>
      </c>
      <c r="E66" s="39"/>
    </row>
    <row r="67" spans="1:5" ht="16.5" thickBot="1" x14ac:dyDescent="0.25">
      <c r="B67" s="38" t="s">
        <v>107</v>
      </c>
      <c r="C67" s="65" t="s">
        <v>110</v>
      </c>
      <c r="D67" s="31" t="s">
        <v>3</v>
      </c>
      <c r="E67" s="39"/>
    </row>
    <row r="68" spans="1:5" ht="46.5" x14ac:dyDescent="0.2">
      <c r="B68" s="23" t="s">
        <v>111</v>
      </c>
      <c r="C68" s="35" t="s">
        <v>112</v>
      </c>
      <c r="D68" s="24"/>
      <c r="E68" s="25"/>
    </row>
    <row r="69" spans="1:5" ht="15.75" x14ac:dyDescent="0.2">
      <c r="B69" s="27" t="s">
        <v>111</v>
      </c>
      <c r="C69" s="55" t="s">
        <v>113</v>
      </c>
      <c r="D69" s="28"/>
      <c r="E69" s="29"/>
    </row>
    <row r="70" spans="1:5" ht="38.25" x14ac:dyDescent="0.2">
      <c r="B70" s="30" t="s">
        <v>111</v>
      </c>
      <c r="C70" s="56" t="s">
        <v>114</v>
      </c>
      <c r="D70" s="31" t="s">
        <v>3</v>
      </c>
      <c r="E70" s="32"/>
    </row>
    <row r="71" spans="1:5" ht="25.5" x14ac:dyDescent="0.2">
      <c r="B71" s="30" t="s">
        <v>111</v>
      </c>
      <c r="C71" s="56" t="s">
        <v>115</v>
      </c>
      <c r="D71" s="31" t="s">
        <v>3</v>
      </c>
      <c r="E71" s="32"/>
    </row>
    <row r="72" spans="1:5" ht="38.25" x14ac:dyDescent="0.2">
      <c r="B72" s="30" t="s">
        <v>111</v>
      </c>
      <c r="C72" s="56" t="s">
        <v>116</v>
      </c>
      <c r="D72" s="31" t="s">
        <v>3</v>
      </c>
      <c r="E72" s="32"/>
    </row>
    <row r="73" spans="1:5" ht="15.75" x14ac:dyDescent="0.2">
      <c r="A73" s="40"/>
      <c r="B73" s="41" t="s">
        <v>117</v>
      </c>
      <c r="C73" s="59" t="s">
        <v>118</v>
      </c>
      <c r="D73" s="28"/>
      <c r="E73" s="29"/>
    </row>
    <row r="74" spans="1:5" ht="25.5" x14ac:dyDescent="0.2">
      <c r="A74" s="42">
        <f>COUNTIF($D$5:$D$67,"Non Existent")</f>
        <v>0</v>
      </c>
      <c r="B74" s="30" t="s">
        <v>117</v>
      </c>
      <c r="C74" s="56" t="s">
        <v>119</v>
      </c>
      <c r="D74" s="43" t="s">
        <v>3</v>
      </c>
      <c r="E74" s="32"/>
    </row>
    <row r="75" spans="1:5" ht="15.75" x14ac:dyDescent="0.2">
      <c r="A75" s="42">
        <f>COUNTIF($D$5:$D$67,"Initial")</f>
        <v>0</v>
      </c>
      <c r="B75" s="30" t="s">
        <v>117</v>
      </c>
      <c r="C75" s="56" t="s">
        <v>120</v>
      </c>
      <c r="D75" s="43" t="s">
        <v>3</v>
      </c>
      <c r="E75" s="32"/>
    </row>
    <row r="76" spans="1:5" ht="15.75" x14ac:dyDescent="0.2">
      <c r="A76" s="42"/>
      <c r="B76" s="30" t="s">
        <v>117</v>
      </c>
      <c r="C76" s="56" t="s">
        <v>121</v>
      </c>
      <c r="D76" s="43" t="s">
        <v>3</v>
      </c>
      <c r="E76" s="32"/>
    </row>
    <row r="77" spans="1:5" ht="25.5" x14ac:dyDescent="0.2">
      <c r="A77" s="42">
        <f>COUNTIF($D$5:$D$67,"Limited")</f>
        <v>0</v>
      </c>
      <c r="B77" s="30" t="s">
        <v>117</v>
      </c>
      <c r="C77" s="56" t="s">
        <v>122</v>
      </c>
      <c r="D77" s="43" t="s">
        <v>3</v>
      </c>
      <c r="E77" s="32"/>
    </row>
    <row r="78" spans="1:5" ht="15.75" x14ac:dyDescent="0.2">
      <c r="A78" s="42"/>
      <c r="B78" s="30" t="s">
        <v>117</v>
      </c>
      <c r="C78" s="56" t="s">
        <v>123</v>
      </c>
      <c r="D78" s="43" t="s">
        <v>3</v>
      </c>
      <c r="E78" s="32"/>
    </row>
    <row r="79" spans="1:5" ht="25.5" x14ac:dyDescent="0.2">
      <c r="A79" s="42"/>
      <c r="B79" s="30" t="s">
        <v>117</v>
      </c>
      <c r="C79" s="56" t="s">
        <v>124</v>
      </c>
      <c r="D79" s="43" t="s">
        <v>3</v>
      </c>
      <c r="E79" s="32"/>
    </row>
    <row r="80" spans="1:5" ht="25.5" x14ac:dyDescent="0.2">
      <c r="A80" s="42"/>
      <c r="B80" s="30" t="s">
        <v>117</v>
      </c>
      <c r="C80" s="56" t="s">
        <v>125</v>
      </c>
      <c r="D80" s="43" t="s">
        <v>3</v>
      </c>
      <c r="E80" s="32"/>
    </row>
    <row r="81" spans="1:5" ht="23.25" x14ac:dyDescent="0.2">
      <c r="A81" s="42"/>
      <c r="B81" s="23" t="s">
        <v>126</v>
      </c>
      <c r="C81" s="63" t="s">
        <v>127</v>
      </c>
      <c r="D81" s="24"/>
      <c r="E81" s="25"/>
    </row>
    <row r="82" spans="1:5" ht="15.75" x14ac:dyDescent="0.2">
      <c r="A82" s="42">
        <f>COUNTIF($D$5:$D$62,"Defined")</f>
        <v>0</v>
      </c>
      <c r="B82" s="44" t="s">
        <v>126</v>
      </c>
      <c r="C82" s="57" t="s">
        <v>128</v>
      </c>
      <c r="D82" s="28"/>
      <c r="E82" s="29"/>
    </row>
    <row r="83" spans="1:5" ht="25.5" x14ac:dyDescent="0.2">
      <c r="A83" s="42">
        <f>COUNTIF($D$5:$D$67,"managed")</f>
        <v>0</v>
      </c>
      <c r="B83" s="30" t="s">
        <v>126</v>
      </c>
      <c r="C83" s="56" t="s">
        <v>129</v>
      </c>
      <c r="D83" s="31" t="s">
        <v>3</v>
      </c>
      <c r="E83" s="32"/>
    </row>
    <row r="84" spans="1:5" ht="25.5" x14ac:dyDescent="0.2">
      <c r="A84" s="42">
        <f>COUNTIF($D$5:$D$67,"Optimized")</f>
        <v>0</v>
      </c>
      <c r="B84" s="30" t="s">
        <v>126</v>
      </c>
      <c r="C84" s="56" t="s">
        <v>130</v>
      </c>
      <c r="D84" s="31" t="s">
        <v>3</v>
      </c>
      <c r="E84" s="32"/>
    </row>
    <row r="85" spans="1:5" ht="15.75" x14ac:dyDescent="0.2">
      <c r="A85" s="42">
        <f>COUNTIF($D$5:$D$62,"Not Applicable")</f>
        <v>0</v>
      </c>
      <c r="B85" s="27" t="s">
        <v>131</v>
      </c>
      <c r="C85" s="57" t="s">
        <v>132</v>
      </c>
      <c r="D85" s="28"/>
      <c r="E85" s="29"/>
    </row>
    <row r="86" spans="1:5" ht="38.25" x14ac:dyDescent="0.2">
      <c r="A86" s="42">
        <f>COUNTIF($D$5:$D$67,"Not Checked")</f>
        <v>0</v>
      </c>
      <c r="B86" s="30" t="s">
        <v>131</v>
      </c>
      <c r="C86" s="56" t="s">
        <v>133</v>
      </c>
      <c r="D86" s="31" t="s">
        <v>3</v>
      </c>
      <c r="E86" s="32"/>
    </row>
    <row r="87" spans="1:5" ht="25.5" x14ac:dyDescent="0.2">
      <c r="A87" s="45">
        <f>SUM(A74:A86)</f>
        <v>0</v>
      </c>
      <c r="B87" s="30" t="s">
        <v>131</v>
      </c>
      <c r="C87" s="56" t="s">
        <v>134</v>
      </c>
      <c r="D87" s="31" t="s">
        <v>3</v>
      </c>
      <c r="E87" s="32"/>
    </row>
    <row r="88" spans="1:5" ht="15.75" x14ac:dyDescent="0.2">
      <c r="B88" s="27" t="s">
        <v>135</v>
      </c>
      <c r="C88" s="57" t="s">
        <v>136</v>
      </c>
      <c r="D88" s="28"/>
      <c r="E88" s="29"/>
    </row>
    <row r="89" spans="1:5" ht="25.5" x14ac:dyDescent="0.2">
      <c r="B89" s="30" t="s">
        <v>135</v>
      </c>
      <c r="C89" s="56" t="s">
        <v>137</v>
      </c>
      <c r="D89" s="31" t="s">
        <v>3</v>
      </c>
      <c r="E89" s="32"/>
    </row>
    <row r="90" spans="1:5" ht="25.5" x14ac:dyDescent="0.2">
      <c r="B90" s="30" t="s">
        <v>135</v>
      </c>
      <c r="C90" s="56" t="s">
        <v>138</v>
      </c>
      <c r="D90" s="31" t="s">
        <v>3</v>
      </c>
      <c r="E90" s="32"/>
    </row>
    <row r="91" spans="1:5" ht="15.75" x14ac:dyDescent="0.2">
      <c r="B91" s="27" t="s">
        <v>139</v>
      </c>
      <c r="C91" s="57" t="s">
        <v>140</v>
      </c>
      <c r="D91" s="28"/>
      <c r="E91" s="29"/>
    </row>
    <row r="92" spans="1:5" ht="25.5" x14ac:dyDescent="0.2">
      <c r="B92" s="30" t="s">
        <v>46</v>
      </c>
      <c r="C92" s="56" t="s">
        <v>141</v>
      </c>
      <c r="D92" s="31" t="s">
        <v>3</v>
      </c>
      <c r="E92" s="32"/>
    </row>
    <row r="93" spans="1:5" ht="15.75" x14ac:dyDescent="0.2">
      <c r="B93" s="30" t="s">
        <v>46</v>
      </c>
      <c r="C93" s="56" t="s">
        <v>142</v>
      </c>
      <c r="D93" s="31" t="s">
        <v>3</v>
      </c>
      <c r="E93" s="32"/>
    </row>
    <row r="94" spans="1:5" ht="15.75" x14ac:dyDescent="0.2">
      <c r="B94" s="27" t="s">
        <v>143</v>
      </c>
      <c r="C94" s="57" t="s">
        <v>144</v>
      </c>
      <c r="D94" s="28"/>
      <c r="E94" s="29"/>
    </row>
    <row r="95" spans="1:5" ht="25.5" x14ac:dyDescent="0.2">
      <c r="B95" s="30" t="s">
        <v>143</v>
      </c>
      <c r="C95" s="56" t="s">
        <v>145</v>
      </c>
      <c r="D95" s="31" t="s">
        <v>3</v>
      </c>
      <c r="E95" s="32"/>
    </row>
    <row r="96" spans="1:5" ht="25.5" x14ac:dyDescent="0.2">
      <c r="B96" s="30" t="s">
        <v>143</v>
      </c>
      <c r="C96" s="56" t="s">
        <v>146</v>
      </c>
      <c r="D96" s="31" t="s">
        <v>3</v>
      </c>
      <c r="E96" s="32"/>
    </row>
    <row r="97" spans="2:5" ht="69.75" x14ac:dyDescent="0.2">
      <c r="B97" s="23" t="s">
        <v>147</v>
      </c>
      <c r="C97" s="35" t="s">
        <v>148</v>
      </c>
      <c r="D97" s="24"/>
      <c r="E97" s="25"/>
    </row>
    <row r="98" spans="2:5" ht="15.75" x14ac:dyDescent="0.2">
      <c r="B98" s="27" t="s">
        <v>149</v>
      </c>
      <c r="C98" s="55" t="s">
        <v>150</v>
      </c>
      <c r="D98" s="28"/>
      <c r="E98" s="29"/>
    </row>
    <row r="99" spans="2:5" ht="25.5" x14ac:dyDescent="0.2">
      <c r="B99" s="30" t="s">
        <v>149</v>
      </c>
      <c r="C99" s="56" t="s">
        <v>151</v>
      </c>
      <c r="D99" s="31" t="s">
        <v>3</v>
      </c>
      <c r="E99" s="32"/>
    </row>
    <row r="100" spans="2:5" ht="25.5" x14ac:dyDescent="0.2">
      <c r="B100" s="30" t="s">
        <v>149</v>
      </c>
      <c r="C100" s="60" t="s">
        <v>152</v>
      </c>
      <c r="D100" s="31" t="s">
        <v>3</v>
      </c>
    </row>
    <row r="101" spans="2:5" ht="25.5" x14ac:dyDescent="0.2">
      <c r="B101" s="30" t="s">
        <v>149</v>
      </c>
      <c r="C101" s="61" t="s">
        <v>153</v>
      </c>
      <c r="D101" s="31" t="s">
        <v>3</v>
      </c>
      <c r="E101" s="32"/>
    </row>
    <row r="102" spans="2:5" ht="25.5" x14ac:dyDescent="0.2">
      <c r="B102" s="30" t="s">
        <v>149</v>
      </c>
      <c r="C102" s="56" t="s">
        <v>154</v>
      </c>
      <c r="D102" s="31" t="s">
        <v>3</v>
      </c>
      <c r="E102" s="32"/>
    </row>
    <row r="103" spans="2:5" ht="15.75" x14ac:dyDescent="0.2">
      <c r="B103" s="27" t="s">
        <v>155</v>
      </c>
      <c r="C103" s="57" t="s">
        <v>156</v>
      </c>
      <c r="D103" s="28"/>
      <c r="E103" s="29"/>
    </row>
    <row r="104" spans="2:5" ht="25.5" x14ac:dyDescent="0.2">
      <c r="B104" s="30" t="s">
        <v>155</v>
      </c>
      <c r="C104" s="56" t="s">
        <v>157</v>
      </c>
      <c r="D104" s="31" t="s">
        <v>3</v>
      </c>
      <c r="E104" s="32"/>
    </row>
    <row r="105" spans="2:5" ht="15.75" x14ac:dyDescent="0.2">
      <c r="B105" s="30" t="s">
        <v>155</v>
      </c>
      <c r="C105" s="56" t="s">
        <v>158</v>
      </c>
      <c r="D105" s="31" t="s">
        <v>3</v>
      </c>
      <c r="E105" s="32"/>
    </row>
    <row r="106" spans="2:5" ht="25.5" x14ac:dyDescent="0.2">
      <c r="B106" s="30" t="s">
        <v>155</v>
      </c>
      <c r="C106" s="56" t="s">
        <v>159</v>
      </c>
      <c r="D106" s="31" t="s">
        <v>3</v>
      </c>
      <c r="E106" s="32"/>
    </row>
    <row r="107" spans="2:5" ht="15.75" x14ac:dyDescent="0.2">
      <c r="B107" s="27" t="s">
        <v>160</v>
      </c>
      <c r="C107" s="57" t="s">
        <v>161</v>
      </c>
      <c r="D107" s="28"/>
      <c r="E107" s="29"/>
    </row>
    <row r="108" spans="2:5" ht="25.5" x14ac:dyDescent="0.2">
      <c r="B108" s="30" t="s">
        <v>160</v>
      </c>
      <c r="C108" s="56" t="s">
        <v>162</v>
      </c>
      <c r="D108" s="31" t="s">
        <v>3</v>
      </c>
      <c r="E108" s="32"/>
    </row>
    <row r="109" spans="2:5" ht="25.5" x14ac:dyDescent="0.2">
      <c r="B109" s="30" t="s">
        <v>160</v>
      </c>
      <c r="C109" s="56" t="s">
        <v>163</v>
      </c>
      <c r="D109" s="31" t="s">
        <v>3</v>
      </c>
      <c r="E109" s="32"/>
    </row>
    <row r="110" spans="2:5" ht="25.5" x14ac:dyDescent="0.2">
      <c r="B110" s="30" t="s">
        <v>160</v>
      </c>
      <c r="C110" s="56" t="s">
        <v>164</v>
      </c>
      <c r="D110" s="31" t="s">
        <v>3</v>
      </c>
      <c r="E110" s="32"/>
    </row>
    <row r="111" spans="2:5" ht="15.75" x14ac:dyDescent="0.2">
      <c r="B111" s="30" t="s">
        <v>160</v>
      </c>
      <c r="C111" s="56" t="s">
        <v>165</v>
      </c>
      <c r="D111" s="31" t="s">
        <v>3</v>
      </c>
      <c r="E111" s="32"/>
    </row>
    <row r="112" spans="2:5" ht="46.5" x14ac:dyDescent="0.2">
      <c r="B112" s="23" t="s">
        <v>166</v>
      </c>
      <c r="C112" s="35" t="s">
        <v>167</v>
      </c>
      <c r="D112" s="24"/>
      <c r="E112" s="25"/>
    </row>
    <row r="113" spans="2:5" ht="15.75" x14ac:dyDescent="0.2">
      <c r="B113" s="27" t="s">
        <v>166</v>
      </c>
      <c r="C113" s="55" t="s">
        <v>168</v>
      </c>
      <c r="D113" s="28"/>
      <c r="E113" s="29"/>
    </row>
    <row r="114" spans="2:5" ht="25.5" x14ac:dyDescent="0.2">
      <c r="B114" s="30" t="s">
        <v>166</v>
      </c>
      <c r="C114" s="56" t="s">
        <v>169</v>
      </c>
      <c r="D114" s="31" t="s">
        <v>3</v>
      </c>
      <c r="E114" s="32"/>
    </row>
    <row r="115" spans="2:5" ht="25.5" x14ac:dyDescent="0.2">
      <c r="B115" s="30" t="s">
        <v>166</v>
      </c>
      <c r="C115" s="56" t="s">
        <v>170</v>
      </c>
      <c r="D115" s="31" t="s">
        <v>3</v>
      </c>
      <c r="E115" s="32"/>
    </row>
    <row r="116" spans="2:5" ht="25.5" x14ac:dyDescent="0.2">
      <c r="B116" s="30" t="s">
        <v>166</v>
      </c>
      <c r="C116" s="56" t="s">
        <v>171</v>
      </c>
      <c r="D116" s="31" t="s">
        <v>3</v>
      </c>
      <c r="E116" s="32"/>
    </row>
    <row r="117" spans="2:5" ht="15.75" x14ac:dyDescent="0.2">
      <c r="B117" s="30" t="s">
        <v>166</v>
      </c>
      <c r="C117" s="56" t="s">
        <v>172</v>
      </c>
      <c r="D117" s="31" t="s">
        <v>3</v>
      </c>
      <c r="E117" s="32"/>
    </row>
    <row r="118" spans="2:5" ht="15.75" x14ac:dyDescent="0.2">
      <c r="B118" s="30" t="s">
        <v>166</v>
      </c>
      <c r="C118" s="56" t="s">
        <v>173</v>
      </c>
      <c r="D118" s="31" t="s">
        <v>3</v>
      </c>
      <c r="E118" s="32"/>
    </row>
    <row r="119" spans="2:5" ht="25.5" x14ac:dyDescent="0.2">
      <c r="B119" s="30" t="s">
        <v>166</v>
      </c>
      <c r="C119" s="56" t="s">
        <v>174</v>
      </c>
      <c r="D119" s="31" t="s">
        <v>3</v>
      </c>
      <c r="E119" s="32"/>
    </row>
    <row r="120" spans="2:5" ht="46.5" x14ac:dyDescent="0.2">
      <c r="B120" s="23" t="s">
        <v>175</v>
      </c>
      <c r="C120" s="35" t="s">
        <v>176</v>
      </c>
      <c r="D120" s="24"/>
      <c r="E120" s="25"/>
    </row>
    <row r="121" spans="2:5" ht="15.75" x14ac:dyDescent="0.2">
      <c r="B121" s="27" t="s">
        <v>175</v>
      </c>
      <c r="C121" s="55" t="s">
        <v>177</v>
      </c>
      <c r="D121" s="28"/>
      <c r="E121" s="29"/>
    </row>
    <row r="122" spans="2:5" ht="25.5" x14ac:dyDescent="0.2">
      <c r="B122" s="30" t="s">
        <v>175</v>
      </c>
      <c r="C122" s="56" t="s">
        <v>178</v>
      </c>
      <c r="D122" s="31" t="s">
        <v>3</v>
      </c>
      <c r="E122" s="32"/>
    </row>
    <row r="123" spans="2:5" ht="25.5" x14ac:dyDescent="0.2">
      <c r="B123" s="30" t="s">
        <v>175</v>
      </c>
      <c r="C123" s="56" t="s">
        <v>179</v>
      </c>
      <c r="D123" s="31" t="s">
        <v>3</v>
      </c>
      <c r="E123" s="32"/>
    </row>
    <row r="124" spans="2:5" ht="15.75" x14ac:dyDescent="0.2">
      <c r="B124" s="27" t="s">
        <v>180</v>
      </c>
      <c r="C124" s="57" t="s">
        <v>181</v>
      </c>
      <c r="D124" s="28"/>
      <c r="E124" s="29"/>
    </row>
    <row r="125" spans="2:5" ht="25.5" x14ac:dyDescent="0.2">
      <c r="B125" s="30" t="s">
        <v>180</v>
      </c>
      <c r="C125" s="56" t="s">
        <v>182</v>
      </c>
      <c r="D125" s="31" t="s">
        <v>3</v>
      </c>
      <c r="E125" s="32"/>
    </row>
    <row r="126" spans="2:5" ht="25.5" x14ac:dyDescent="0.2">
      <c r="B126" s="30" t="s">
        <v>180</v>
      </c>
      <c r="C126" s="56" t="s">
        <v>183</v>
      </c>
      <c r="D126" s="31" t="s">
        <v>3</v>
      </c>
      <c r="E126" s="32"/>
    </row>
    <row r="127" spans="2:5" ht="25.5" x14ac:dyDescent="0.2">
      <c r="B127" s="30" t="s">
        <v>180</v>
      </c>
      <c r="C127" s="56" t="s">
        <v>184</v>
      </c>
      <c r="D127" s="31" t="s">
        <v>3</v>
      </c>
      <c r="E127" s="32"/>
    </row>
    <row r="128" spans="2:5" ht="15.75" x14ac:dyDescent="0.2">
      <c r="B128" s="27" t="s">
        <v>185</v>
      </c>
      <c r="C128" s="57" t="s">
        <v>186</v>
      </c>
      <c r="D128" s="28"/>
      <c r="E128" s="29"/>
    </row>
    <row r="129" spans="2:5" ht="25.5" x14ac:dyDescent="0.2">
      <c r="B129" s="30" t="s">
        <v>185</v>
      </c>
      <c r="C129" s="56" t="s">
        <v>187</v>
      </c>
      <c r="D129" s="31" t="s">
        <v>3</v>
      </c>
      <c r="E129" s="32"/>
    </row>
    <row r="130" spans="2:5" ht="25.5" x14ac:dyDescent="0.2">
      <c r="B130" s="30" t="s">
        <v>185</v>
      </c>
      <c r="C130" s="56" t="s">
        <v>188</v>
      </c>
      <c r="D130" s="31" t="s">
        <v>3</v>
      </c>
      <c r="E130" s="32"/>
    </row>
    <row r="131" spans="2:5" ht="15.75" x14ac:dyDescent="0.2">
      <c r="B131" s="27" t="s">
        <v>189</v>
      </c>
      <c r="C131" s="57" t="s">
        <v>190</v>
      </c>
      <c r="D131" s="28"/>
      <c r="E131" s="29"/>
    </row>
    <row r="132" spans="2:5" ht="25.5" x14ac:dyDescent="0.2">
      <c r="B132" s="30" t="s">
        <v>189</v>
      </c>
      <c r="C132" s="56" t="s">
        <v>191</v>
      </c>
      <c r="D132" s="31" t="s">
        <v>3</v>
      </c>
      <c r="E132" s="32"/>
    </row>
    <row r="133" spans="2:5" ht="25.5" x14ac:dyDescent="0.2">
      <c r="B133" s="30" t="s">
        <v>189</v>
      </c>
      <c r="C133" s="56" t="s">
        <v>192</v>
      </c>
      <c r="D133" s="31" t="s">
        <v>3</v>
      </c>
      <c r="E133" s="32"/>
    </row>
    <row r="134" spans="2:5" ht="46.5" x14ac:dyDescent="0.2">
      <c r="B134" s="23" t="s">
        <v>193</v>
      </c>
      <c r="C134" s="35" t="s">
        <v>194</v>
      </c>
      <c r="D134" s="24"/>
      <c r="E134" s="25"/>
    </row>
    <row r="135" spans="2:5" ht="15.75" x14ac:dyDescent="0.2">
      <c r="B135" s="27" t="s">
        <v>193</v>
      </c>
      <c r="C135" s="55" t="s">
        <v>195</v>
      </c>
      <c r="D135" s="28"/>
      <c r="E135" s="29"/>
    </row>
    <row r="136" spans="2:5" ht="25.5" x14ac:dyDescent="0.2">
      <c r="B136" s="30" t="s">
        <v>193</v>
      </c>
      <c r="C136" s="56" t="s">
        <v>196</v>
      </c>
      <c r="D136" s="31" t="s">
        <v>3</v>
      </c>
      <c r="E136" s="32"/>
    </row>
    <row r="137" spans="2:5" ht="25.5" x14ac:dyDescent="0.2">
      <c r="B137" s="30" t="s">
        <v>193</v>
      </c>
      <c r="C137" s="56" t="s">
        <v>197</v>
      </c>
      <c r="D137" s="31" t="s">
        <v>3</v>
      </c>
      <c r="E137" s="32"/>
    </row>
    <row r="138" spans="2:5" ht="25.5" x14ac:dyDescent="0.2">
      <c r="B138" s="30" t="s">
        <v>193</v>
      </c>
      <c r="C138" s="56" t="s">
        <v>198</v>
      </c>
      <c r="D138" s="31" t="s">
        <v>3</v>
      </c>
      <c r="E138" s="32"/>
    </row>
    <row r="139" spans="2:5" ht="15.75" x14ac:dyDescent="0.2">
      <c r="B139" s="27" t="s">
        <v>199</v>
      </c>
      <c r="C139" s="57" t="s">
        <v>200</v>
      </c>
      <c r="D139" s="28"/>
      <c r="E139" s="29"/>
    </row>
    <row r="140" spans="2:5" ht="25.5" x14ac:dyDescent="0.2">
      <c r="B140" s="30" t="s">
        <v>199</v>
      </c>
      <c r="C140" s="56" t="s">
        <v>201</v>
      </c>
      <c r="D140" s="31" t="s">
        <v>3</v>
      </c>
      <c r="E140" s="32"/>
    </row>
    <row r="141" spans="2:5" ht="25.5" x14ac:dyDescent="0.2">
      <c r="B141" s="30" t="s">
        <v>199</v>
      </c>
      <c r="C141" s="56" t="s">
        <v>202</v>
      </c>
      <c r="D141" s="31" t="s">
        <v>3</v>
      </c>
      <c r="E141" s="32"/>
    </row>
    <row r="142" spans="2:5" ht="15.75" x14ac:dyDescent="0.2">
      <c r="B142" s="27" t="s">
        <v>203</v>
      </c>
      <c r="C142" s="57" t="s">
        <v>204</v>
      </c>
      <c r="D142" s="28"/>
      <c r="E142" s="29"/>
    </row>
    <row r="143" spans="2:5" ht="25.5" x14ac:dyDescent="0.2">
      <c r="B143" s="30" t="s">
        <v>203</v>
      </c>
      <c r="C143" s="56" t="s">
        <v>205</v>
      </c>
      <c r="D143" s="31" t="s">
        <v>3</v>
      </c>
      <c r="E143" s="32"/>
    </row>
    <row r="144" spans="2:5" ht="25.5" x14ac:dyDescent="0.2">
      <c r="B144" s="30" t="s">
        <v>203</v>
      </c>
      <c r="C144" s="56" t="s">
        <v>206</v>
      </c>
      <c r="D144" s="31" t="s">
        <v>3</v>
      </c>
      <c r="E144" s="32"/>
    </row>
    <row r="145" spans="2:5" ht="25.5" x14ac:dyDescent="0.2">
      <c r="B145" s="30" t="s">
        <v>203</v>
      </c>
      <c r="C145" s="56" t="s">
        <v>207</v>
      </c>
      <c r="D145" s="31" t="s">
        <v>3</v>
      </c>
      <c r="E145" s="32"/>
    </row>
    <row r="146" spans="2:5" ht="23.25" x14ac:dyDescent="0.2">
      <c r="B146" s="23" t="s">
        <v>208</v>
      </c>
      <c r="C146" s="35" t="s">
        <v>209</v>
      </c>
      <c r="D146" s="24"/>
      <c r="E146" s="25"/>
    </row>
    <row r="147" spans="2:5" ht="15.75" x14ac:dyDescent="0.2">
      <c r="B147" s="27" t="s">
        <v>208</v>
      </c>
      <c r="C147" s="55" t="s">
        <v>210</v>
      </c>
      <c r="D147" s="28"/>
      <c r="E147" s="29"/>
    </row>
    <row r="148" spans="2:5" ht="25.5" x14ac:dyDescent="0.2">
      <c r="B148" s="30" t="s">
        <v>208</v>
      </c>
      <c r="C148" s="56" t="s">
        <v>211</v>
      </c>
      <c r="D148" s="31" t="s">
        <v>3</v>
      </c>
      <c r="E148" s="32"/>
    </row>
    <row r="149" spans="2:5" ht="25.5" x14ac:dyDescent="0.2">
      <c r="B149" s="30" t="s">
        <v>208</v>
      </c>
      <c r="C149" s="56" t="s">
        <v>212</v>
      </c>
      <c r="D149" s="31" t="s">
        <v>3</v>
      </c>
      <c r="E149" s="32"/>
    </row>
    <row r="150" spans="2:5" ht="47.25" x14ac:dyDescent="0.2">
      <c r="B150" s="27" t="s">
        <v>213</v>
      </c>
      <c r="C150" s="57" t="s">
        <v>214</v>
      </c>
      <c r="D150" s="28"/>
      <c r="E150" s="29"/>
    </row>
    <row r="151" spans="2:5" ht="38.25" x14ac:dyDescent="0.2">
      <c r="B151" s="30" t="s">
        <v>213</v>
      </c>
      <c r="C151" s="56" t="s">
        <v>215</v>
      </c>
      <c r="D151" s="31" t="s">
        <v>3</v>
      </c>
      <c r="E151" s="32"/>
    </row>
    <row r="152" spans="2:5" ht="38.25" x14ac:dyDescent="0.2">
      <c r="B152" s="30" t="s">
        <v>213</v>
      </c>
      <c r="C152" s="56" t="s">
        <v>216</v>
      </c>
      <c r="D152" s="31" t="s">
        <v>3</v>
      </c>
      <c r="E152" s="32"/>
    </row>
    <row r="153" spans="2:5" ht="38.25" x14ac:dyDescent="0.2">
      <c r="B153" s="30" t="s">
        <v>213</v>
      </c>
      <c r="C153" s="56" t="s">
        <v>217</v>
      </c>
      <c r="D153" s="31" t="s">
        <v>3</v>
      </c>
      <c r="E153" s="32"/>
    </row>
    <row r="154" spans="2:5" ht="15.75" x14ac:dyDescent="0.2">
      <c r="B154" s="27" t="s">
        <v>218</v>
      </c>
      <c r="C154" s="57" t="s">
        <v>219</v>
      </c>
      <c r="D154" s="28"/>
      <c r="E154" s="29"/>
    </row>
    <row r="155" spans="2:5" ht="26.25" thickBot="1" x14ac:dyDescent="0.25">
      <c r="B155" s="38" t="s">
        <v>218</v>
      </c>
      <c r="C155" s="58" t="s">
        <v>220</v>
      </c>
      <c r="D155" s="31" t="s">
        <v>3</v>
      </c>
      <c r="E155" s="39"/>
    </row>
    <row r="156" spans="2:5" ht="26.25" thickBot="1" x14ac:dyDescent="0.25">
      <c r="B156" s="38" t="s">
        <v>218</v>
      </c>
      <c r="C156" s="58" t="s">
        <v>221</v>
      </c>
      <c r="D156" s="31" t="s">
        <v>3</v>
      </c>
      <c r="E156" s="39"/>
    </row>
    <row r="157" spans="2:5" ht="47.25" x14ac:dyDescent="0.2">
      <c r="B157" s="27" t="s">
        <v>222</v>
      </c>
      <c r="C157" s="57" t="s">
        <v>223</v>
      </c>
      <c r="D157" s="28"/>
      <c r="E157" s="29"/>
    </row>
    <row r="158" spans="2:5" ht="25.5" x14ac:dyDescent="0.2">
      <c r="B158" s="30" t="s">
        <v>222</v>
      </c>
      <c r="C158" s="56" t="s">
        <v>224</v>
      </c>
      <c r="D158" s="31" t="s">
        <v>3</v>
      </c>
      <c r="E158" s="32"/>
    </row>
    <row r="159" spans="2:5" ht="38.25" x14ac:dyDescent="0.2">
      <c r="B159" s="30" t="s">
        <v>222</v>
      </c>
      <c r="C159" s="56" t="s">
        <v>225</v>
      </c>
      <c r="D159" s="31" t="s">
        <v>3</v>
      </c>
      <c r="E159" s="32"/>
    </row>
    <row r="160" spans="2:5" ht="25.5" x14ac:dyDescent="0.2">
      <c r="B160" s="30" t="s">
        <v>222</v>
      </c>
      <c r="C160" s="56" t="s">
        <v>226</v>
      </c>
      <c r="D160" s="31" t="s">
        <v>3</v>
      </c>
      <c r="E160" s="32"/>
    </row>
    <row r="161" spans="2:5" ht="23.25" x14ac:dyDescent="0.2">
      <c r="B161" s="23" t="s">
        <v>227</v>
      </c>
      <c r="C161" s="35" t="s">
        <v>228</v>
      </c>
      <c r="D161" s="24"/>
      <c r="E161" s="25"/>
    </row>
    <row r="162" spans="2:5" ht="15.75" x14ac:dyDescent="0.2">
      <c r="B162" s="27" t="s">
        <v>227</v>
      </c>
      <c r="C162" s="55" t="s">
        <v>229</v>
      </c>
      <c r="D162" s="28"/>
      <c r="E162" s="29"/>
    </row>
    <row r="163" spans="2:5" ht="25.5" x14ac:dyDescent="0.2">
      <c r="B163" s="30" t="s">
        <v>227</v>
      </c>
      <c r="C163" s="56" t="s">
        <v>230</v>
      </c>
      <c r="D163" s="31" t="s">
        <v>3</v>
      </c>
      <c r="E163" s="32"/>
    </row>
    <row r="164" spans="2:5" ht="25.5" x14ac:dyDescent="0.2">
      <c r="B164" s="30" t="s">
        <v>227</v>
      </c>
      <c r="C164" s="56" t="s">
        <v>231</v>
      </c>
      <c r="D164" s="31" t="s">
        <v>3</v>
      </c>
      <c r="E164" s="32"/>
    </row>
    <row r="165" spans="2:5" ht="31.5" x14ac:dyDescent="0.2">
      <c r="B165" s="27" t="s">
        <v>232</v>
      </c>
      <c r="C165" s="57" t="s">
        <v>233</v>
      </c>
      <c r="D165" s="28"/>
      <c r="E165" s="29"/>
    </row>
    <row r="166" spans="2:5" ht="25.5" x14ac:dyDescent="0.2">
      <c r="B166" s="30" t="s">
        <v>232</v>
      </c>
      <c r="C166" s="56" t="s">
        <v>234</v>
      </c>
      <c r="D166" s="31" t="s">
        <v>3</v>
      </c>
      <c r="E166" s="32"/>
    </row>
    <row r="167" spans="2:5" ht="38.25" x14ac:dyDescent="0.2">
      <c r="B167" s="30" t="s">
        <v>232</v>
      </c>
      <c r="C167" s="56" t="s">
        <v>235</v>
      </c>
      <c r="D167" s="31" t="s">
        <v>3</v>
      </c>
      <c r="E167" s="32"/>
    </row>
    <row r="168" spans="2:5" ht="31.5" x14ac:dyDescent="0.2">
      <c r="B168" s="27" t="s">
        <v>236</v>
      </c>
      <c r="C168" s="57" t="s">
        <v>237</v>
      </c>
      <c r="D168" s="28"/>
      <c r="E168" s="29"/>
    </row>
    <row r="169" spans="2:5" ht="26.25" thickBot="1" x14ac:dyDescent="0.25">
      <c r="B169" s="38" t="s">
        <v>236</v>
      </c>
      <c r="C169" s="58" t="s">
        <v>238</v>
      </c>
      <c r="D169" s="31" t="s">
        <v>3</v>
      </c>
      <c r="E169" s="39"/>
    </row>
    <row r="170" spans="2:5" ht="26.25" thickBot="1" x14ac:dyDescent="0.25">
      <c r="B170" s="38" t="s">
        <v>236</v>
      </c>
      <c r="C170" s="58" t="s">
        <v>239</v>
      </c>
      <c r="D170" s="31" t="s">
        <v>3</v>
      </c>
      <c r="E170" s="39"/>
    </row>
    <row r="171" spans="2:5" ht="25.5" x14ac:dyDescent="0.2">
      <c r="B171" s="46" t="s">
        <v>236</v>
      </c>
      <c r="C171" s="62" t="s">
        <v>240</v>
      </c>
      <c r="D171" s="31" t="s">
        <v>3</v>
      </c>
      <c r="E171" s="47"/>
    </row>
    <row r="172" spans="2:5" ht="46.5" x14ac:dyDescent="0.2">
      <c r="B172" s="23" t="s">
        <v>241</v>
      </c>
      <c r="C172" s="35" t="s">
        <v>242</v>
      </c>
      <c r="D172" s="24"/>
      <c r="E172" s="25"/>
    </row>
    <row r="173" spans="2:5" ht="15.75" x14ac:dyDescent="0.2">
      <c r="B173" s="27" t="s">
        <v>243</v>
      </c>
      <c r="C173" s="55" t="s">
        <v>244</v>
      </c>
      <c r="D173" s="28"/>
      <c r="E173" s="29"/>
    </row>
    <row r="174" spans="2:5" ht="15.75" x14ac:dyDescent="0.2">
      <c r="B174" s="30" t="s">
        <v>243</v>
      </c>
      <c r="C174" s="56" t="s">
        <v>245</v>
      </c>
      <c r="D174" s="31" t="s">
        <v>3</v>
      </c>
      <c r="E174" s="32"/>
    </row>
    <row r="175" spans="2:5" ht="15.75" x14ac:dyDescent="0.2">
      <c r="B175" s="30" t="s">
        <v>243</v>
      </c>
      <c r="C175" s="56" t="s">
        <v>246</v>
      </c>
      <c r="D175" s="31" t="s">
        <v>3</v>
      </c>
      <c r="E175" s="32"/>
    </row>
    <row r="176" spans="2:5" ht="140.25" x14ac:dyDescent="0.2">
      <c r="B176" s="30" t="s">
        <v>243</v>
      </c>
      <c r="C176" s="53" t="s">
        <v>247</v>
      </c>
      <c r="D176" s="31" t="s">
        <v>3</v>
      </c>
      <c r="E176" s="32"/>
    </row>
    <row r="177" spans="2:5" ht="15.75" x14ac:dyDescent="0.2">
      <c r="B177" s="27" t="s">
        <v>248</v>
      </c>
      <c r="C177" s="57" t="s">
        <v>249</v>
      </c>
      <c r="D177" s="28"/>
      <c r="E177" s="29"/>
    </row>
    <row r="178" spans="2:5" ht="15.75" x14ac:dyDescent="0.2">
      <c r="B178" s="30" t="s">
        <v>248</v>
      </c>
      <c r="C178" s="56" t="s">
        <v>250</v>
      </c>
      <c r="D178" s="31" t="s">
        <v>3</v>
      </c>
      <c r="E178" s="32"/>
    </row>
    <row r="179" spans="2:5" ht="25.5" x14ac:dyDescent="0.2">
      <c r="B179" s="30" t="s">
        <v>248</v>
      </c>
      <c r="C179" s="56" t="s">
        <v>251</v>
      </c>
      <c r="D179" s="31" t="s">
        <v>3</v>
      </c>
      <c r="E179" s="32"/>
    </row>
    <row r="180" spans="2:5" ht="15.75" x14ac:dyDescent="0.2">
      <c r="B180" s="30" t="s">
        <v>248</v>
      </c>
      <c r="C180" s="56" t="s">
        <v>252</v>
      </c>
      <c r="D180" s="31" t="s">
        <v>3</v>
      </c>
      <c r="E180" s="32"/>
    </row>
    <row r="181" spans="2:5" ht="15.75" x14ac:dyDescent="0.2">
      <c r="B181" s="27" t="s">
        <v>253</v>
      </c>
      <c r="C181" s="57" t="s">
        <v>254</v>
      </c>
      <c r="D181" s="28"/>
      <c r="E181" s="29"/>
    </row>
    <row r="182" spans="2:5" ht="26.25" thickBot="1" x14ac:dyDescent="0.25">
      <c r="B182" s="38" t="s">
        <v>253</v>
      </c>
      <c r="C182" s="58" t="s">
        <v>255</v>
      </c>
      <c r="D182" s="31" t="s">
        <v>3</v>
      </c>
      <c r="E182" s="39"/>
    </row>
    <row r="183" spans="2:5" ht="26.25" thickBot="1" x14ac:dyDescent="0.25">
      <c r="B183" s="38" t="s">
        <v>253</v>
      </c>
      <c r="C183" s="58" t="s">
        <v>256</v>
      </c>
      <c r="D183" s="31" t="s">
        <v>3</v>
      </c>
      <c r="E183" s="39"/>
    </row>
    <row r="184" spans="2:5" ht="15.75" x14ac:dyDescent="0.2">
      <c r="B184" s="27" t="s">
        <v>257</v>
      </c>
      <c r="C184" s="57" t="s">
        <v>258</v>
      </c>
      <c r="D184" s="28"/>
      <c r="E184" s="29"/>
    </row>
    <row r="185" spans="2:5" ht="26.25" thickBot="1" x14ac:dyDescent="0.25">
      <c r="B185" s="38" t="s">
        <v>257</v>
      </c>
      <c r="C185" s="58" t="s">
        <v>259</v>
      </c>
      <c r="D185" s="31" t="s">
        <v>3</v>
      </c>
      <c r="E185" s="39"/>
    </row>
    <row r="186" spans="2:5" ht="26.25" thickBot="1" x14ac:dyDescent="0.25">
      <c r="B186" s="38" t="s">
        <v>257</v>
      </c>
      <c r="C186" s="58" t="s">
        <v>260</v>
      </c>
      <c r="D186" s="31" t="s">
        <v>3</v>
      </c>
      <c r="E186" s="39"/>
    </row>
    <row r="187" spans="2:5" ht="46.5" x14ac:dyDescent="0.2">
      <c r="B187" s="23" t="s">
        <v>261</v>
      </c>
      <c r="C187" s="35" t="s">
        <v>262</v>
      </c>
      <c r="D187" s="24"/>
      <c r="E187" s="25"/>
    </row>
    <row r="188" spans="2:5" ht="15.75" x14ac:dyDescent="0.2">
      <c r="B188" s="27" t="s">
        <v>263</v>
      </c>
      <c r="C188" s="28" t="s">
        <v>264</v>
      </c>
      <c r="D188" s="28"/>
      <c r="E188" s="29"/>
    </row>
    <row r="189" spans="2:5" ht="15.75" x14ac:dyDescent="0.2">
      <c r="B189" s="30" t="s">
        <v>263</v>
      </c>
      <c r="C189" s="51" t="s">
        <v>265</v>
      </c>
      <c r="D189" s="31" t="s">
        <v>3</v>
      </c>
      <c r="E189" s="32"/>
    </row>
    <row r="190" spans="2:5" ht="15.75" x14ac:dyDescent="0.2">
      <c r="B190" s="30" t="s">
        <v>263</v>
      </c>
      <c r="C190" s="51" t="s">
        <v>266</v>
      </c>
      <c r="D190" s="31" t="s">
        <v>3</v>
      </c>
      <c r="E190" s="32"/>
    </row>
    <row r="191" spans="2:5" ht="89.25" x14ac:dyDescent="0.2">
      <c r="B191" s="30" t="s">
        <v>263</v>
      </c>
      <c r="C191" s="53" t="s">
        <v>267</v>
      </c>
      <c r="D191" s="31" t="s">
        <v>3</v>
      </c>
      <c r="E191" s="32"/>
    </row>
    <row r="192" spans="2:5" ht="15.75" x14ac:dyDescent="0.2">
      <c r="B192" s="27" t="s">
        <v>268</v>
      </c>
      <c r="C192" s="28" t="s">
        <v>214</v>
      </c>
      <c r="D192" s="28"/>
      <c r="E192" s="29"/>
    </row>
    <row r="193" spans="2:5" ht="15.75" x14ac:dyDescent="0.2">
      <c r="B193" s="30" t="s">
        <v>268</v>
      </c>
      <c r="C193" s="51" t="s">
        <v>269</v>
      </c>
      <c r="D193" s="31" t="s">
        <v>3</v>
      </c>
      <c r="E193" s="32"/>
    </row>
    <row r="194" spans="2:5" ht="89.25" x14ac:dyDescent="0.2">
      <c r="B194" s="30" t="s">
        <v>268</v>
      </c>
      <c r="C194" s="53" t="s">
        <v>270</v>
      </c>
      <c r="D194" s="31" t="s">
        <v>3</v>
      </c>
      <c r="E194" s="32"/>
    </row>
    <row r="195" spans="2:5" ht="15.75" x14ac:dyDescent="0.2">
      <c r="B195" s="30" t="s">
        <v>268</v>
      </c>
      <c r="C195" s="51" t="s">
        <v>271</v>
      </c>
      <c r="D195" s="31" t="s">
        <v>3</v>
      </c>
      <c r="E195" s="32"/>
    </row>
    <row r="196" spans="2:5" ht="25.5" x14ac:dyDescent="0.2">
      <c r="B196" s="30" t="s">
        <v>268</v>
      </c>
      <c r="C196" s="53" t="s">
        <v>272</v>
      </c>
      <c r="D196" s="31" t="s">
        <v>3</v>
      </c>
      <c r="E196" s="32"/>
    </row>
    <row r="197" spans="2:5" ht="23.25" x14ac:dyDescent="0.2">
      <c r="B197" s="23" t="s">
        <v>273</v>
      </c>
      <c r="C197" s="35" t="s">
        <v>78</v>
      </c>
      <c r="D197" s="24"/>
      <c r="E197" s="25"/>
    </row>
    <row r="198" spans="2:5" ht="15.75" x14ac:dyDescent="0.2">
      <c r="B198" s="27" t="s">
        <v>274</v>
      </c>
      <c r="C198" s="55" t="s">
        <v>275</v>
      </c>
      <c r="D198" s="28"/>
      <c r="E198" s="29"/>
    </row>
    <row r="199" spans="2:5" ht="25.5" x14ac:dyDescent="0.2">
      <c r="B199" s="30" t="s">
        <v>274</v>
      </c>
      <c r="C199" s="56" t="s">
        <v>276</v>
      </c>
      <c r="D199" s="31" t="s">
        <v>3</v>
      </c>
      <c r="E199" s="32"/>
    </row>
    <row r="200" spans="2:5" ht="114.75" x14ac:dyDescent="0.2">
      <c r="B200" s="30" t="s">
        <v>274</v>
      </c>
      <c r="C200" s="53" t="s">
        <v>277</v>
      </c>
      <c r="D200" s="31" t="s">
        <v>3</v>
      </c>
      <c r="E200" s="32"/>
    </row>
    <row r="201" spans="2:5" ht="25.5" x14ac:dyDescent="0.2">
      <c r="B201" s="30" t="s">
        <v>274</v>
      </c>
      <c r="C201" s="56" t="s">
        <v>278</v>
      </c>
      <c r="D201" s="31" t="s">
        <v>3</v>
      </c>
      <c r="E201" s="32"/>
    </row>
    <row r="202" spans="2:5" ht="15.75" x14ac:dyDescent="0.2">
      <c r="B202" s="30" t="s">
        <v>274</v>
      </c>
      <c r="C202" s="60" t="s">
        <v>279</v>
      </c>
      <c r="D202" s="31" t="s">
        <v>3</v>
      </c>
    </row>
    <row r="203" spans="2:5" ht="15.75" x14ac:dyDescent="0.2">
      <c r="B203" s="27" t="s">
        <v>280</v>
      </c>
      <c r="C203" s="55" t="s">
        <v>281</v>
      </c>
      <c r="D203" s="28"/>
      <c r="E203" s="29"/>
    </row>
    <row r="204" spans="2:5" ht="25.5" x14ac:dyDescent="0.2">
      <c r="B204" s="30" t="s">
        <v>280</v>
      </c>
      <c r="C204" s="56" t="s">
        <v>282</v>
      </c>
      <c r="D204" s="31" t="s">
        <v>3</v>
      </c>
      <c r="E204" s="32"/>
    </row>
    <row r="205" spans="2:5" ht="25.5" x14ac:dyDescent="0.2">
      <c r="B205" s="30" t="s">
        <v>280</v>
      </c>
      <c r="C205" s="56" t="s">
        <v>283</v>
      </c>
      <c r="D205" s="31" t="s">
        <v>3</v>
      </c>
      <c r="E205" s="32"/>
    </row>
    <row r="206" spans="2:5" ht="25.5" x14ac:dyDescent="0.2">
      <c r="B206" s="30" t="s">
        <v>280</v>
      </c>
      <c r="C206" s="56" t="s">
        <v>284</v>
      </c>
      <c r="D206" s="31" t="s">
        <v>3</v>
      </c>
      <c r="E206" s="32"/>
    </row>
    <row r="207" spans="2:5" ht="15.75" x14ac:dyDescent="0.2">
      <c r="D207" s="48">
        <f>COUNTA(D3:D206)</f>
        <v>137</v>
      </c>
      <c r="E207" s="49"/>
    </row>
  </sheetData>
  <mergeCells count="1">
    <mergeCell ref="B1:E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he value you entered is not valid." error="The value entered violates data validation rules set in cell" promptTitle="Select status" xr:uid="{00000000-0002-0000-0100-000000000000}">
          <x14:formula1>
            <xm:f>'Legenda -Stan'!$B$3:$B$10</xm:f>
          </x14:formula1>
          <xm:sqref>D5:D7 D9:D11 D13:D14 D16:D17 D19:D20 D22:D24 D26 D28 D30 D32:D33 D35:D36 D38 D40 D42 D44 D46:D47 D50:D52 D54:D56 D58:D60 D62:D64 D66:D67 D70:D72 D74:D80 D83:D84 D86:D87 D89:D90 D92:D93 D95:D96 D99:D102 D104:D106 D108:D111 D114:D119 D122:D123 D125:D127 D129:D130 D132:D133 D136:D138 D140:D141 D143:D145 D148:D149 D151:D153 D155:D156 D158:D160 D163:D164 D166:D167 D169:D171 D174:D176 D178:D180 D182:D183 D185:D186 D189:D191 D204:D206 D199:D202 D193:D196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4CC9FC7E499C45AE7019C29C0F6E84" ma:contentTypeVersion="4" ma:contentTypeDescription="Utwórz nowy dokument." ma:contentTypeScope="" ma:versionID="7cf66c5c86c7a9617938dd20cc16f71d">
  <xsd:schema xmlns:xsd="http://www.w3.org/2001/XMLSchema" xmlns:xs="http://www.w3.org/2001/XMLSchema" xmlns:p="http://schemas.microsoft.com/office/2006/metadata/properties" xmlns:ns2="756cfde6-3e97-4708-900e-fc66baeef591" targetNamespace="http://schemas.microsoft.com/office/2006/metadata/properties" ma:root="true" ma:fieldsID="ec9210497b05a2bffcb97fa3189ed4f4" ns2:_="">
    <xsd:import namespace="756cfde6-3e97-4708-900e-fc66baeef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cfde6-3e97-4708-900e-fc66baeef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3C77A-ED41-4BEE-AA28-ED1E688F3B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F8FD70-7A26-491B-82C2-09FCAD731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3EF58-4BD8-4265-8089-3C4B6B0D9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6cfde6-3e97-4708-900e-fc66baeef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Legenda -Stan</vt:lpstr>
      <vt:lpstr>Lista kontrolna Part-IS</vt:lpstr>
      <vt:lpstr>Applicability</vt:lpstr>
      <vt:lpstr>'Legenda -Stan'!Excel_BuiltIn_Print_Area</vt:lpstr>
      <vt:lpstr>'Legenda -Stan'!Obszar_wydruku</vt:lpstr>
      <vt:lpstr>'Lista kontrolna Part-IS'!Obszar_wydruku</vt:lpstr>
      <vt:lpstr>'Legenda -Stan'!Tytuły_wydruku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OŻÓG Roman</dc:creator>
  <cp:keywords/>
  <dc:description/>
  <cp:lastModifiedBy>KACZMARCZYK Piotr</cp:lastModifiedBy>
  <cp:revision/>
  <dcterms:created xsi:type="dcterms:W3CDTF">2025-04-16T08:19:56Z</dcterms:created>
  <dcterms:modified xsi:type="dcterms:W3CDTF">2025-08-21T10:48:10Z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0x0101004B4CC9FC7E499C45AE7019C29C0F6E84</vt:lpwstr>
  </property>
</Properties>
</file>